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СЕСІЇ на бланку і з №\Рішення сесії 22.11.2022\Бюджетні питання (11)\15.1 від 22.11.2022 s-fi-003\"/>
    </mc:Choice>
  </mc:AlternateContent>
  <bookViews>
    <workbookView xWindow="0" yWindow="0" windowWidth="20490" windowHeight="9045"/>
  </bookViews>
  <sheets>
    <sheet name="лист" sheetId="7" r:id="rId1"/>
  </sheets>
  <definedNames>
    <definedName name="_xlnm._FilterDatabase" localSheetId="0" hidden="1">лист!$A$47:$E$86</definedName>
    <definedName name="_xlnm.Print_Area" localSheetId="0">лист!#REF!</definedName>
  </definedNames>
  <calcPr calcId="152511"/>
</workbook>
</file>

<file path=xl/calcChain.xml><?xml version="1.0" encoding="utf-8"?>
<calcChain xmlns="http://schemas.openxmlformats.org/spreadsheetml/2006/main">
  <c r="D81" i="7" l="1"/>
  <c r="D60" i="7" l="1"/>
  <c r="D64" i="7" l="1"/>
  <c r="D79" i="7" l="1"/>
  <c r="D77" i="7"/>
  <c r="D59" i="7"/>
  <c r="D75" i="7" l="1"/>
  <c r="D73" i="7"/>
  <c r="D71" i="7"/>
  <c r="D67" i="7"/>
  <c r="D63" i="7" l="1"/>
  <c r="D57" i="7"/>
  <c r="D65" i="7"/>
  <c r="D52" i="7"/>
  <c r="D51" i="7" s="1"/>
  <c r="D49" i="7" l="1"/>
  <c r="D15" i="7" l="1"/>
  <c r="D29" i="7"/>
  <c r="D27" i="7"/>
  <c r="D25" i="7"/>
  <c r="D23" i="7"/>
  <c r="D21" i="7"/>
  <c r="D47" i="7" l="1"/>
  <c r="D85" i="7" s="1"/>
  <c r="D35" i="7"/>
  <c r="D33" i="7"/>
  <c r="D31" i="7"/>
  <c r="D19" i="7"/>
  <c r="D17" i="7"/>
  <c r="D39" i="7" l="1"/>
  <c r="D38" i="7" s="1"/>
  <c r="D84" i="7"/>
</calcChain>
</file>

<file path=xl/sharedStrings.xml><?xml version="1.0" encoding="utf-8"?>
<sst xmlns="http://schemas.openxmlformats.org/spreadsheetml/2006/main" count="157" uniqueCount="61">
  <si>
    <t>(код бюджету)</t>
  </si>
  <si>
    <t>14100000000</t>
  </si>
  <si>
    <t>Обласний бюджет Миколаївської області</t>
  </si>
  <si>
    <t>(грн)</t>
  </si>
  <si>
    <t>Усього</t>
  </si>
  <si>
    <t>І. Трансферти до загального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</si>
  <si>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</si>
  <si>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</si>
  <si>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</si>
  <si>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</si>
  <si>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</si>
  <si>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(грн)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</si>
  <si>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</si>
  <si>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</si>
  <si>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</si>
  <si>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</si>
  <si>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</si>
  <si>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Субвенція з місцевого бюджету на здійснення переданих видатків у сфері освіти за рахунок коштів освітньої субвенції</t>
  </si>
  <si>
    <t>ІІ. Трансферти до спеціального фонду бюджету</t>
  </si>
  <si>
    <t>Реверсна дотація</t>
  </si>
  <si>
    <t>Додаток 5</t>
  </si>
  <si>
    <t>до рішення міської ради</t>
  </si>
  <si>
    <t>99000000000</t>
  </si>
  <si>
    <t>Державний бюджет України</t>
  </si>
  <si>
    <t xml:space="preserve">Освітня субвенція з державного бюджету місцевим бюджетам 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</si>
  <si>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</si>
  <si>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</si>
  <si>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r>
      <t>1.</t>
    </r>
    <r>
      <rPr>
        <sz val="7"/>
        <rFont val="Times New Roman"/>
        <family val="1"/>
        <charset val="204"/>
      </rPr>
      <t xml:space="preserve">  </t>
    </r>
    <r>
      <rPr>
        <sz val="14"/>
        <rFont val="Times New Roman"/>
        <family val="1"/>
        <charset val="204"/>
      </rPr>
      <t>Показники міжбюджетних трансфертів з інших бюджетів</t>
    </r>
  </si>
  <si>
    <t>Інші субвенції з місцевого бюджету (субвенція з обласного бюджету місцевим бюджетам на відшкодування витрат на поховання учасників бойових дій та осіб з інвалідністю внаслідок війни)</t>
  </si>
  <si>
    <t xml:space="preserve"> Міжбюджетні трансферти на 2022 рік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</si>
  <si>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</si>
  <si>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катастрофою)</t>
  </si>
  <si>
    <t>Інші субвенції з місцевого бюджету (для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</si>
  <si>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</si>
  <si>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</si>
  <si>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</si>
  <si>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</si>
  <si>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</si>
  <si>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</si>
  <si>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 та встановлення захисних споруд, системи відеоспостереження)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</si>
  <si>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спецобладнання)</t>
  </si>
  <si>
    <t>Субвенція з місцевого бюджету державному бюджету на виконання програм соціально-економічного розвитку регіонів(військовій частині А2802 для придбання спецобладнання)</t>
  </si>
  <si>
    <t>Субвенція з місцевого бюджету державному бюджету на виконання програм соціально-економічного розвитку регіонів(військовій частині А2802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</si>
  <si>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(матеріально-технічне забезпечення управління патрульної поліції в Миколаївській області спеціалізованим легковим автотранспортом)</t>
  </si>
  <si>
    <t>Субвенція з місцевого бюджету державному бюджету на виконання програм соціально-економічного розвитку регіонів (матеріально-технічне забезпечення Миколаївського полку Національної гвардії України (військова частина 3039) спеціальними патрульними автомобілями)</t>
  </si>
  <si>
    <t>Субвенція з місцевого бюджету державному бюджету на виконання програм соціально-економічного розвитку регіонів (прикордонному загону 26 південного регіонального управління Державної прикордонної служби України)</t>
  </si>
  <si>
    <t>Інші субвенції з місцевого бюджету (для надання матеріальної допомоги сім'ям загиблих та померлих учасників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</si>
  <si>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загинули, пропали безвісти або померли внаслідок поранення, контузії чи каліцтва, одержаних при виконанні службових обов’язків на тимчасово окупованій території АР Крим, м.Севастополя, під час участі в АТО/ООС на сході України)</t>
  </si>
  <si>
    <t>Інші субвенції з місцевого бюджету (на окремі заходи щодо соціального захисту осіб з інвалідністю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</si>
  <si>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Інші субвенції з місцевого бюджету (виконання суспільно важливих завдань щодо забезпечення умов безпечного функціонування органів державної влади, органів місцевого самоврядування, охорони важливих об'єктів і комунікацій, інших критично важливих об'єктів інфраструктури, забезпечення заходів громадської безпеки і порядку в місті Миколаєві комунальним підприємством "Миколаївська обласна варта")</t>
  </si>
  <si>
    <t>Інші субвенції з місцевого бюджету (для придбання зимового військового обмундирування і амуніції з метою поліпшення матеріально-технічного забезпечення частин та підрозділів територіальної оборони міста Миколаєва)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</si>
  <si>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спеціального та іншого обладнання)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</si>
  <si>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</si>
  <si>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А2428 для підготовки казармено-житлового фонду частини до зимових умов 2022-2023 років та заходів, спланованих для забезпечення життєдіяльності частини, збереження життя особового складу військового госпіталю, поранених та хворих, які знаходяться на лікуванні 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</si>
  <si>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 підрозділів УСБУ в Миколаївській області  автомобільним транспортом, спеціальним обладнанням, іншим майном та оргтехнікою)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</si>
  <si>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підрозділів Головного управління Національної поліції в Миколаївській області в місті Миколаєві легковими оперативно-спеціалізованими автомобілями, автомобільним обладнанням, проблисковими маячками в комплекті)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</si>
  <si>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управління боротьби з наркозлочинністю в Миколаївській області спеціальним автомобільним транспортом)</t>
  </si>
  <si>
    <t>Субвенція з місцевого бюджету державному бюджету на виконання програм соціально-економічного розвитку регіонів (військовій частині А3163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</si>
  <si>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(Головному управлінню Національної поліції в Миколаївській області для поліпшення матеріально-технічного забезпечення (облаштування укриття ВП №1 Миколаївського РУП ГУНП, облаштування камери речових доказів та архівного приміщення кримінальних справ слідчого відділу МРУП)</t>
  </si>
  <si>
    <t>від  22.11.2022</t>
  </si>
  <si>
    <t>№ 15/1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</si>
</sst>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/>
    <xf numFmtId="3" fontId="3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NumberFormat="1" applyFont="1" applyFill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view="pageBreakPreview" topLeftCell="C1" zoomScaleSheetLayoutView="100" workbookViewId="0">
      <selection activeCell="D4" sqref="D4"/>
    </sheetView>
  </sheetViews>
  <sheetFormatPr defaultColWidth="9.140625" defaultRowHeight="15" x14ac:dyDescent="0.25"/>
  <cols>
    <col min="1" max="1" width="26.28515625" style="8" customWidth="1"/>
    <col min="2" max="2" width="26.140625" style="9" customWidth="1"/>
    <col min="3" max="3" width="106.5703125" style="8" customWidth="1"/>
    <col min="4" max="4" width="24.7109375" style="8" customWidth="1"/>
    <col min="5" max="16384" width="9.140625" style="35"/>
  </cols>
  <sheetData>
    <row r="1" spans="1:4" ht="15.75" x14ac:dyDescent="0.25">
      <c r="D1" s="38" t="s">
        <v>20</v>
      </c>
    </row>
    <row r="2" spans="1:4" ht="15.75" x14ac:dyDescent="0.25">
      <c r="D2" s="40" t="s">
        <v>21</v>
      </c>
    </row>
    <row r="3" spans="1:4" ht="15.75" x14ac:dyDescent="0.25">
      <c r="D3" s="40" t="s">
        <v>59</v>
      </c>
    </row>
    <row r="4" spans="1:4" ht="15.75" x14ac:dyDescent="0.25">
      <c r="D4" s="39" t="s">
        <v>60</v>
      </c>
    </row>
    <row r="5" spans="1:4" ht="18.75" x14ac:dyDescent="0.3">
      <c r="A5" s="52"/>
      <c r="B5" s="10"/>
      <c r="C5" s="52"/>
      <c r="D5" s="26"/>
    </row>
    <row r="6" spans="1:4" ht="18.75" x14ac:dyDescent="0.3">
      <c r="A6" s="61" t="s">
        <v>29</v>
      </c>
      <c r="B6" s="61"/>
      <c r="C6" s="61"/>
      <c r="D6" s="61"/>
    </row>
    <row r="7" spans="1:4" ht="18.75" x14ac:dyDescent="0.25">
      <c r="A7" s="62">
        <v>14549000000</v>
      </c>
      <c r="B7" s="62"/>
      <c r="C7" s="11"/>
    </row>
    <row r="8" spans="1:4" ht="18.75" x14ac:dyDescent="0.25">
      <c r="A8" s="63" t="s">
        <v>0</v>
      </c>
      <c r="B8" s="63"/>
      <c r="C8" s="12"/>
    </row>
    <row r="9" spans="1:4" x14ac:dyDescent="0.25">
      <c r="A9" s="13"/>
      <c r="B9" s="14"/>
      <c r="C9" s="13"/>
    </row>
    <row r="10" spans="1:4" ht="18.75" x14ac:dyDescent="0.3">
      <c r="A10" s="61" t="s">
        <v>27</v>
      </c>
      <c r="B10" s="61"/>
      <c r="C10" s="61"/>
      <c r="D10" s="61"/>
    </row>
    <row r="11" spans="1:4" ht="18.75" x14ac:dyDescent="0.3">
      <c r="B11" s="10"/>
      <c r="C11" s="15"/>
      <c r="D11" s="16" t="s">
        <v>3</v>
      </c>
    </row>
    <row r="12" spans="1:4" ht="25.5" customHeight="1" x14ac:dyDescent="0.25">
      <c r="A12" s="53" t="s">
        <v>15</v>
      </c>
      <c r="B12" s="64" t="s">
        <v>16</v>
      </c>
      <c r="C12" s="64"/>
      <c r="D12" s="53" t="s">
        <v>4</v>
      </c>
    </row>
    <row r="13" spans="1:4" x14ac:dyDescent="0.25">
      <c r="A13" s="17">
        <v>1</v>
      </c>
      <c r="B13" s="65">
        <v>2</v>
      </c>
      <c r="C13" s="66"/>
      <c r="D13" s="17">
        <v>3</v>
      </c>
    </row>
    <row r="14" spans="1:4" ht="18.75" customHeight="1" x14ac:dyDescent="0.25">
      <c r="A14" s="67" t="s">
        <v>5</v>
      </c>
      <c r="B14" s="67"/>
      <c r="C14" s="67"/>
      <c r="D14" s="67"/>
    </row>
    <row r="15" spans="1:4" ht="60.75" customHeight="1" x14ac:dyDescent="0.25">
      <c r="A15" s="27">
        <v>41021000</v>
      </c>
      <c r="B15" s="54" t="s">
        <v>34</v>
      </c>
      <c r="C15" s="55"/>
      <c r="D15" s="36">
        <f>D16</f>
        <v>3587300</v>
      </c>
    </row>
    <row r="16" spans="1:4" ht="18.75" customHeight="1" x14ac:dyDescent="0.25">
      <c r="A16" s="28" t="s">
        <v>22</v>
      </c>
      <c r="B16" s="56" t="s">
        <v>23</v>
      </c>
      <c r="C16" s="57"/>
      <c r="D16" s="33">
        <v>3587300</v>
      </c>
    </row>
    <row r="17" spans="1:4" ht="19.5" customHeight="1" x14ac:dyDescent="0.25">
      <c r="A17" s="27">
        <v>41033900</v>
      </c>
      <c r="B17" s="54" t="s">
        <v>24</v>
      </c>
      <c r="C17" s="55"/>
      <c r="D17" s="36">
        <f>D18</f>
        <v>875178900</v>
      </c>
    </row>
    <row r="18" spans="1:4" ht="18.75" customHeight="1" x14ac:dyDescent="0.25">
      <c r="A18" s="28" t="s">
        <v>22</v>
      </c>
      <c r="B18" s="56" t="s">
        <v>23</v>
      </c>
      <c r="C18" s="57"/>
      <c r="D18" s="33">
        <v>875178900</v>
      </c>
    </row>
    <row r="19" spans="1:4" ht="39.75" customHeight="1" x14ac:dyDescent="0.25">
      <c r="A19" s="27">
        <v>41051000</v>
      </c>
      <c r="B19" s="54" t="s">
        <v>17</v>
      </c>
      <c r="C19" s="55"/>
      <c r="D19" s="36">
        <f>D20</f>
        <v>9591505</v>
      </c>
    </row>
    <row r="20" spans="1:4" ht="19.5" customHeight="1" x14ac:dyDescent="0.25">
      <c r="A20" s="28" t="s">
        <v>1</v>
      </c>
      <c r="B20" s="56" t="s">
        <v>2</v>
      </c>
      <c r="C20" s="57"/>
      <c r="D20" s="33">
        <v>9591505</v>
      </c>
    </row>
    <row r="21" spans="1:4" ht="39" customHeight="1" x14ac:dyDescent="0.25">
      <c r="A21" s="27">
        <v>41053900</v>
      </c>
      <c r="B21" s="54" t="s">
        <v>30</v>
      </c>
      <c r="C21" s="55"/>
      <c r="D21" s="36">
        <f>D22</f>
        <v>4440000</v>
      </c>
    </row>
    <row r="22" spans="1:4" ht="18.75" customHeight="1" x14ac:dyDescent="0.25">
      <c r="A22" s="28" t="s">
        <v>1</v>
      </c>
      <c r="B22" s="49" t="s">
        <v>2</v>
      </c>
      <c r="C22" s="50"/>
      <c r="D22" s="33">
        <v>4440000</v>
      </c>
    </row>
    <row r="23" spans="1:4" ht="62.25" customHeight="1" x14ac:dyDescent="0.25">
      <c r="A23" s="27">
        <v>41053900</v>
      </c>
      <c r="B23" s="54" t="s">
        <v>31</v>
      </c>
      <c r="C23" s="55"/>
      <c r="D23" s="36">
        <f>D24</f>
        <v>472120</v>
      </c>
    </row>
    <row r="24" spans="1:4" ht="18.75" customHeight="1" x14ac:dyDescent="0.25">
      <c r="A24" s="28" t="s">
        <v>1</v>
      </c>
      <c r="B24" s="56" t="s">
        <v>2</v>
      </c>
      <c r="C24" s="57"/>
      <c r="D24" s="33">
        <v>472120</v>
      </c>
    </row>
    <row r="25" spans="1:4" ht="61.5" customHeight="1" x14ac:dyDescent="0.25">
      <c r="A25" s="27">
        <v>41053900</v>
      </c>
      <c r="B25" s="54" t="s">
        <v>32</v>
      </c>
      <c r="C25" s="55"/>
      <c r="D25" s="36">
        <f>D26</f>
        <v>909150</v>
      </c>
    </row>
    <row r="26" spans="1:4" ht="18.75" customHeight="1" x14ac:dyDescent="0.25">
      <c r="A26" s="28" t="s">
        <v>1</v>
      </c>
      <c r="B26" s="56" t="s">
        <v>2</v>
      </c>
      <c r="C26" s="57"/>
      <c r="D26" s="33">
        <v>909150</v>
      </c>
    </row>
    <row r="27" spans="1:4" ht="78.75" customHeight="1" x14ac:dyDescent="0.25">
      <c r="A27" s="27">
        <v>41053900</v>
      </c>
      <c r="B27" s="54" t="s">
        <v>46</v>
      </c>
      <c r="C27" s="55"/>
      <c r="D27" s="36">
        <f>D28</f>
        <v>645002</v>
      </c>
    </row>
    <row r="28" spans="1:4" ht="18.75" customHeight="1" x14ac:dyDescent="0.25">
      <c r="A28" s="28" t="s">
        <v>1</v>
      </c>
      <c r="B28" s="56" t="s">
        <v>2</v>
      </c>
      <c r="C28" s="57"/>
      <c r="D28" s="33">
        <v>645002</v>
      </c>
    </row>
    <row r="29" spans="1:4" ht="98.25" customHeight="1" x14ac:dyDescent="0.25">
      <c r="A29" s="27">
        <v>41053900</v>
      </c>
      <c r="B29" s="54" t="s">
        <v>47</v>
      </c>
      <c r="C29" s="55"/>
      <c r="D29" s="36">
        <f>D30</f>
        <v>516000</v>
      </c>
    </row>
    <row r="30" spans="1:4" ht="18.75" customHeight="1" x14ac:dyDescent="0.25">
      <c r="A30" s="28" t="s">
        <v>1</v>
      </c>
      <c r="B30" s="56" t="s">
        <v>2</v>
      </c>
      <c r="C30" s="57"/>
      <c r="D30" s="33">
        <v>516000</v>
      </c>
    </row>
    <row r="31" spans="1:4" ht="47.25" customHeight="1" x14ac:dyDescent="0.25">
      <c r="A31" s="27">
        <v>41053900</v>
      </c>
      <c r="B31" s="54" t="s">
        <v>33</v>
      </c>
      <c r="C31" s="55"/>
      <c r="D31" s="36">
        <f>D32</f>
        <v>870800</v>
      </c>
    </row>
    <row r="32" spans="1:4" ht="18.75" customHeight="1" x14ac:dyDescent="0.25">
      <c r="A32" s="28" t="s">
        <v>1</v>
      </c>
      <c r="B32" s="56" t="s">
        <v>2</v>
      </c>
      <c r="C32" s="57"/>
      <c r="D32" s="33">
        <v>870800</v>
      </c>
    </row>
    <row r="33" spans="1:5" ht="42" customHeight="1" x14ac:dyDescent="0.25">
      <c r="A33" s="27">
        <v>41053900</v>
      </c>
      <c r="B33" s="54" t="s">
        <v>28</v>
      </c>
      <c r="C33" s="55"/>
      <c r="D33" s="36">
        <f>D34</f>
        <v>607300</v>
      </c>
    </row>
    <row r="34" spans="1:5" ht="18.75" customHeight="1" x14ac:dyDescent="0.25">
      <c r="A34" s="28" t="s">
        <v>1</v>
      </c>
      <c r="B34" s="56" t="s">
        <v>2</v>
      </c>
      <c r="C34" s="57"/>
      <c r="D34" s="33">
        <v>607300</v>
      </c>
    </row>
    <row r="35" spans="1:5" ht="69" customHeight="1" x14ac:dyDescent="0.25">
      <c r="A35" s="27">
        <v>41053900</v>
      </c>
      <c r="B35" s="54" t="s">
        <v>48</v>
      </c>
      <c r="C35" s="55"/>
      <c r="D35" s="36">
        <f>D36</f>
        <v>252950</v>
      </c>
    </row>
    <row r="36" spans="1:5" ht="18.75" customHeight="1" x14ac:dyDescent="0.25">
      <c r="A36" s="28" t="s">
        <v>1</v>
      </c>
      <c r="B36" s="56" t="s">
        <v>2</v>
      </c>
      <c r="C36" s="57"/>
      <c r="D36" s="33">
        <v>252950</v>
      </c>
    </row>
    <row r="37" spans="1:5" ht="19.5" thickBot="1" x14ac:dyDescent="0.3">
      <c r="A37" s="58" t="s">
        <v>18</v>
      </c>
      <c r="B37" s="59"/>
      <c r="C37" s="59"/>
      <c r="D37" s="60"/>
    </row>
    <row r="38" spans="1:5" ht="19.5" customHeight="1" thickBot="1" x14ac:dyDescent="0.3">
      <c r="A38" s="1" t="s">
        <v>6</v>
      </c>
      <c r="B38" s="72" t="s">
        <v>7</v>
      </c>
      <c r="C38" s="74"/>
      <c r="D38" s="5">
        <f>D39+D40</f>
        <v>897071027</v>
      </c>
      <c r="E38" s="37"/>
    </row>
    <row r="39" spans="1:5" ht="19.5" thickBot="1" x14ac:dyDescent="0.35">
      <c r="A39" s="2" t="s">
        <v>6</v>
      </c>
      <c r="B39" s="68" t="s">
        <v>8</v>
      </c>
      <c r="C39" s="69"/>
      <c r="D39" s="3">
        <f>D17+D19+D21+D23+D25+D27+D29+D31+D33+D35+D15</f>
        <v>897071027</v>
      </c>
    </row>
    <row r="40" spans="1:5" ht="19.5" thickBot="1" x14ac:dyDescent="0.35">
      <c r="A40" s="2" t="s">
        <v>6</v>
      </c>
      <c r="B40" s="68" t="s">
        <v>9</v>
      </c>
      <c r="C40" s="69"/>
      <c r="D40" s="4"/>
    </row>
    <row r="41" spans="1:5" ht="18.75" x14ac:dyDescent="0.3">
      <c r="A41" s="30"/>
      <c r="B41" s="31"/>
      <c r="C41" s="30"/>
      <c r="D41" s="32"/>
    </row>
    <row r="42" spans="1:5" ht="18.75" x14ac:dyDescent="0.3">
      <c r="A42" s="70" t="s">
        <v>10</v>
      </c>
      <c r="B42" s="70"/>
      <c r="C42" s="70"/>
      <c r="D42" s="70"/>
    </row>
    <row r="43" spans="1:5" ht="18.75" x14ac:dyDescent="0.3">
      <c r="D43" s="15" t="s">
        <v>11</v>
      </c>
    </row>
    <row r="44" spans="1:5" ht="51" x14ac:dyDescent="0.25">
      <c r="A44" s="17" t="s">
        <v>25</v>
      </c>
      <c r="B44" s="17" t="s">
        <v>12</v>
      </c>
      <c r="C44" s="17" t="s">
        <v>26</v>
      </c>
      <c r="D44" s="17" t="s">
        <v>4</v>
      </c>
    </row>
    <row r="45" spans="1:5" x14ac:dyDescent="0.25">
      <c r="A45" s="17">
        <v>1</v>
      </c>
      <c r="B45" s="17">
        <v>2</v>
      </c>
      <c r="C45" s="17">
        <v>3</v>
      </c>
      <c r="D45" s="17">
        <v>4</v>
      </c>
    </row>
    <row r="46" spans="1:5" ht="19.5" thickBot="1" x14ac:dyDescent="0.3">
      <c r="A46" s="71" t="s">
        <v>13</v>
      </c>
      <c r="B46" s="71"/>
      <c r="C46" s="71"/>
      <c r="D46" s="71"/>
    </row>
    <row r="47" spans="1:5" ht="19.5" x14ac:dyDescent="0.25">
      <c r="A47" s="18">
        <v>3719110</v>
      </c>
      <c r="B47" s="19">
        <v>9110</v>
      </c>
      <c r="C47" s="20" t="s">
        <v>19</v>
      </c>
      <c r="D47" s="34">
        <f>D48</f>
        <v>144473300</v>
      </c>
    </row>
    <row r="48" spans="1:5" ht="18.75" x14ac:dyDescent="0.3">
      <c r="A48" s="7" t="s">
        <v>22</v>
      </c>
      <c r="B48" s="6"/>
      <c r="C48" s="6" t="s">
        <v>23</v>
      </c>
      <c r="D48" s="21">
        <v>144473300</v>
      </c>
    </row>
    <row r="49" spans="1:4" customFormat="1" ht="117.75" thickBot="1" x14ac:dyDescent="0.3">
      <c r="A49" s="41" t="s">
        <v>35</v>
      </c>
      <c r="B49" s="42" t="s">
        <v>36</v>
      </c>
      <c r="C49" s="43" t="s">
        <v>49</v>
      </c>
      <c r="D49" s="34">
        <f>D50</f>
        <v>20000000</v>
      </c>
    </row>
    <row r="50" spans="1:4" customFormat="1" ht="20.25" thickBot="1" x14ac:dyDescent="0.35">
      <c r="A50" s="44" t="s">
        <v>1</v>
      </c>
      <c r="B50" s="45"/>
      <c r="C50" s="46" t="s">
        <v>2</v>
      </c>
      <c r="D50" s="21">
        <v>20000000</v>
      </c>
    </row>
    <row r="51" spans="1:4" ht="59.25" thickBot="1" x14ac:dyDescent="0.3">
      <c r="A51" s="41" t="s">
        <v>35</v>
      </c>
      <c r="B51" s="42" t="s">
        <v>36</v>
      </c>
      <c r="C51" s="43" t="s">
        <v>50</v>
      </c>
      <c r="D51" s="34">
        <f>D52</f>
        <v>37500000</v>
      </c>
    </row>
    <row r="52" spans="1:4" ht="20.25" thickBot="1" x14ac:dyDescent="0.35">
      <c r="A52" s="44" t="s">
        <v>1</v>
      </c>
      <c r="B52" s="45"/>
      <c r="C52" s="46" t="s">
        <v>2</v>
      </c>
      <c r="D52" s="21">
        <f>10345000+27155000</f>
        <v>37500000</v>
      </c>
    </row>
    <row r="53" spans="1:4" customFormat="1" ht="58.5" x14ac:dyDescent="0.25">
      <c r="A53" s="41" t="s">
        <v>37</v>
      </c>
      <c r="B53" s="42" t="s">
        <v>38</v>
      </c>
      <c r="C53" s="20" t="s">
        <v>39</v>
      </c>
      <c r="D53" s="34">
        <v>150000</v>
      </c>
    </row>
    <row r="54" spans="1:4" customFormat="1" ht="19.5" thickBot="1" x14ac:dyDescent="0.35">
      <c r="A54" s="7" t="s">
        <v>22</v>
      </c>
      <c r="B54" s="6"/>
      <c r="C54" s="6" t="s">
        <v>23</v>
      </c>
      <c r="D54" s="21">
        <v>150000</v>
      </c>
    </row>
    <row r="55" spans="1:4" customFormat="1" ht="58.5" x14ac:dyDescent="0.25">
      <c r="A55" s="41" t="s">
        <v>37</v>
      </c>
      <c r="B55" s="42" t="s">
        <v>38</v>
      </c>
      <c r="C55" s="20" t="s">
        <v>40</v>
      </c>
      <c r="D55" s="34">
        <v>3495980</v>
      </c>
    </row>
    <row r="56" spans="1:4" customFormat="1" ht="19.5" thickBot="1" x14ac:dyDescent="0.35">
      <c r="A56" s="7" t="s">
        <v>22</v>
      </c>
      <c r="B56" s="6"/>
      <c r="C56" s="6" t="s">
        <v>23</v>
      </c>
      <c r="D56" s="21">
        <v>3495980</v>
      </c>
    </row>
    <row r="57" spans="1:4" ht="58.5" x14ac:dyDescent="0.25">
      <c r="A57" s="41" t="s">
        <v>37</v>
      </c>
      <c r="B57" s="42" t="s">
        <v>38</v>
      </c>
      <c r="C57" s="20" t="s">
        <v>51</v>
      </c>
      <c r="D57" s="34">
        <f>D58</f>
        <v>1285000</v>
      </c>
    </row>
    <row r="58" spans="1:4" ht="19.5" thickBot="1" x14ac:dyDescent="0.35">
      <c r="A58" s="7" t="s">
        <v>22</v>
      </c>
      <c r="B58" s="6"/>
      <c r="C58" s="6" t="s">
        <v>23</v>
      </c>
      <c r="D58" s="21">
        <v>1285000</v>
      </c>
    </row>
    <row r="59" spans="1:4" ht="58.5" x14ac:dyDescent="0.25">
      <c r="A59" s="41" t="s">
        <v>37</v>
      </c>
      <c r="B59" s="42" t="s">
        <v>38</v>
      </c>
      <c r="C59" s="20" t="s">
        <v>52</v>
      </c>
      <c r="D59" s="34">
        <f>D60</f>
        <v>348000</v>
      </c>
    </row>
    <row r="60" spans="1:4" ht="19.5" thickBot="1" x14ac:dyDescent="0.35">
      <c r="A60" s="7" t="s">
        <v>22</v>
      </c>
      <c r="B60" s="6"/>
      <c r="C60" s="6" t="s">
        <v>23</v>
      </c>
      <c r="D60" s="21">
        <f>348000</f>
        <v>348000</v>
      </c>
    </row>
    <row r="61" spans="1:4" customFormat="1" ht="58.5" x14ac:dyDescent="0.25">
      <c r="A61" s="41" t="s">
        <v>37</v>
      </c>
      <c r="B61" s="42" t="s">
        <v>38</v>
      </c>
      <c r="C61" s="20" t="s">
        <v>41</v>
      </c>
      <c r="D61" s="34">
        <v>1498150</v>
      </c>
    </row>
    <row r="62" spans="1:4" customFormat="1" ht="18.75" x14ac:dyDescent="0.3">
      <c r="A62" s="7" t="s">
        <v>22</v>
      </c>
      <c r="B62" s="6"/>
      <c r="C62" s="6" t="s">
        <v>23</v>
      </c>
      <c r="D62" s="21">
        <v>1498150</v>
      </c>
    </row>
    <row r="63" spans="1:4" customFormat="1" ht="58.5" x14ac:dyDescent="0.25">
      <c r="A63" s="42" t="s">
        <v>37</v>
      </c>
      <c r="B63" s="42" t="s">
        <v>38</v>
      </c>
      <c r="C63" s="43" t="s">
        <v>42</v>
      </c>
      <c r="D63" s="34">
        <f>D64</f>
        <v>4389977</v>
      </c>
    </row>
    <row r="64" spans="1:4" customFormat="1" ht="19.5" thickBot="1" x14ac:dyDescent="0.35">
      <c r="A64" s="28" t="s">
        <v>22</v>
      </c>
      <c r="B64" s="6"/>
      <c r="C64" s="6" t="s">
        <v>23</v>
      </c>
      <c r="D64" s="47">
        <f>2589977+1800000</f>
        <v>4389977</v>
      </c>
    </row>
    <row r="65" spans="1:4" ht="117" x14ac:dyDescent="0.25">
      <c r="A65" s="41" t="s">
        <v>37</v>
      </c>
      <c r="B65" s="42" t="s">
        <v>38</v>
      </c>
      <c r="C65" s="20" t="s">
        <v>53</v>
      </c>
      <c r="D65" s="34">
        <f>D66</f>
        <v>923500</v>
      </c>
    </row>
    <row r="66" spans="1:4" ht="18.75" x14ac:dyDescent="0.3">
      <c r="A66" s="7" t="s">
        <v>22</v>
      </c>
      <c r="B66" s="6"/>
      <c r="C66" s="6" t="s">
        <v>23</v>
      </c>
      <c r="D66" s="21">
        <v>923500</v>
      </c>
    </row>
    <row r="67" spans="1:4" customFormat="1" ht="88.5" customHeight="1" x14ac:dyDescent="0.25">
      <c r="A67" s="42" t="s">
        <v>37</v>
      </c>
      <c r="B67" s="42" t="s">
        <v>38</v>
      </c>
      <c r="C67" s="48" t="s">
        <v>54</v>
      </c>
      <c r="D67" s="34">
        <f>D68</f>
        <v>1700000</v>
      </c>
    </row>
    <row r="68" spans="1:4" customFormat="1" ht="18.75" x14ac:dyDescent="0.3">
      <c r="A68" s="28" t="s">
        <v>22</v>
      </c>
      <c r="B68" s="6"/>
      <c r="C68" s="6" t="s">
        <v>23</v>
      </c>
      <c r="D68" s="47">
        <v>1700000</v>
      </c>
    </row>
    <row r="69" spans="1:4" customFormat="1" ht="81.75" customHeight="1" x14ac:dyDescent="0.25">
      <c r="A69" s="42" t="s">
        <v>37</v>
      </c>
      <c r="B69" s="42" t="s">
        <v>38</v>
      </c>
      <c r="C69" s="43" t="s">
        <v>43</v>
      </c>
      <c r="D69" s="34">
        <v>985000</v>
      </c>
    </row>
    <row r="70" spans="1:4" customFormat="1" ht="18.75" x14ac:dyDescent="0.3">
      <c r="A70" s="28" t="s">
        <v>22</v>
      </c>
      <c r="B70" s="6"/>
      <c r="C70" s="6" t="s">
        <v>23</v>
      </c>
      <c r="D70" s="47">
        <v>985000</v>
      </c>
    </row>
    <row r="71" spans="1:4" customFormat="1" ht="78" x14ac:dyDescent="0.25">
      <c r="A71" s="42" t="s">
        <v>37</v>
      </c>
      <c r="B71" s="42" t="s">
        <v>38</v>
      </c>
      <c r="C71" s="43" t="s">
        <v>44</v>
      </c>
      <c r="D71" s="34">
        <f>D72</f>
        <v>950000</v>
      </c>
    </row>
    <row r="72" spans="1:4" customFormat="1" ht="18.75" x14ac:dyDescent="0.3">
      <c r="A72" s="28" t="s">
        <v>22</v>
      </c>
      <c r="B72" s="6"/>
      <c r="C72" s="6" t="s">
        <v>23</v>
      </c>
      <c r="D72" s="47">
        <v>950000</v>
      </c>
    </row>
    <row r="73" spans="1:4" customFormat="1" ht="117" x14ac:dyDescent="0.25">
      <c r="A73" s="42" t="s">
        <v>37</v>
      </c>
      <c r="B73" s="42" t="s">
        <v>38</v>
      </c>
      <c r="C73" s="43" t="s">
        <v>55</v>
      </c>
      <c r="D73" s="34">
        <f>D74</f>
        <v>1700000</v>
      </c>
    </row>
    <row r="74" spans="1:4" customFormat="1" ht="18.75" x14ac:dyDescent="0.3">
      <c r="A74" s="28" t="s">
        <v>22</v>
      </c>
      <c r="B74" s="6"/>
      <c r="C74" s="6" t="s">
        <v>23</v>
      </c>
      <c r="D74" s="47">
        <v>1700000</v>
      </c>
    </row>
    <row r="75" spans="1:4" customFormat="1" ht="78" x14ac:dyDescent="0.25">
      <c r="A75" s="42" t="s">
        <v>37</v>
      </c>
      <c r="B75" s="42" t="s">
        <v>38</v>
      </c>
      <c r="C75" s="43" t="s">
        <v>56</v>
      </c>
      <c r="D75" s="34">
        <f>D76</f>
        <v>850000</v>
      </c>
    </row>
    <row r="76" spans="1:4" customFormat="1" ht="18.75" x14ac:dyDescent="0.3">
      <c r="A76" s="28" t="s">
        <v>22</v>
      </c>
      <c r="B76" s="6"/>
      <c r="C76" s="6" t="s">
        <v>23</v>
      </c>
      <c r="D76" s="47">
        <v>850000</v>
      </c>
    </row>
    <row r="77" spans="1:4" ht="58.5" x14ac:dyDescent="0.25">
      <c r="A77" s="42" t="s">
        <v>37</v>
      </c>
      <c r="B77" s="42" t="s">
        <v>38</v>
      </c>
      <c r="C77" s="43" t="s">
        <v>57</v>
      </c>
      <c r="D77" s="34">
        <f>D78</f>
        <v>1863040</v>
      </c>
    </row>
    <row r="78" spans="1:4" ht="18.75" x14ac:dyDescent="0.3">
      <c r="A78" s="28" t="s">
        <v>22</v>
      </c>
      <c r="B78" s="6"/>
      <c r="C78" s="6" t="s">
        <v>23</v>
      </c>
      <c r="D78" s="47">
        <v>1863040</v>
      </c>
    </row>
    <row r="79" spans="1:4" ht="58.5" x14ac:dyDescent="0.25">
      <c r="A79" s="42" t="s">
        <v>37</v>
      </c>
      <c r="B79" s="42" t="s">
        <v>38</v>
      </c>
      <c r="C79" s="43" t="s">
        <v>45</v>
      </c>
      <c r="D79" s="34">
        <f>D80</f>
        <v>732199</v>
      </c>
    </row>
    <row r="80" spans="1:4" ht="18.75" x14ac:dyDescent="0.3">
      <c r="A80" s="28" t="s">
        <v>22</v>
      </c>
      <c r="B80" s="6"/>
      <c r="C80" s="6" t="s">
        <v>23</v>
      </c>
      <c r="D80" s="47">
        <v>732199</v>
      </c>
    </row>
    <row r="81" spans="1:4" ht="102" customHeight="1" x14ac:dyDescent="0.25">
      <c r="A81" s="42" t="s">
        <v>37</v>
      </c>
      <c r="B81" s="42" t="s">
        <v>38</v>
      </c>
      <c r="C81" s="43" t="s">
        <v>58</v>
      </c>
      <c r="D81" s="34">
        <f>D82</f>
        <v>500000</v>
      </c>
    </row>
    <row r="82" spans="1:4" ht="19.5" thickBot="1" x14ac:dyDescent="0.35">
      <c r="A82" s="28" t="s">
        <v>22</v>
      </c>
      <c r="B82" s="6"/>
      <c r="C82" s="6" t="s">
        <v>23</v>
      </c>
      <c r="D82" s="47">
        <v>500000</v>
      </c>
    </row>
    <row r="83" spans="1:4" ht="19.5" thickBot="1" x14ac:dyDescent="0.3">
      <c r="A83" s="72" t="s">
        <v>14</v>
      </c>
      <c r="B83" s="73"/>
      <c r="C83" s="73"/>
      <c r="D83" s="74"/>
    </row>
    <row r="84" spans="1:4" ht="19.5" thickBot="1" x14ac:dyDescent="0.3">
      <c r="A84" s="1" t="s">
        <v>6</v>
      </c>
      <c r="B84" s="51" t="s">
        <v>6</v>
      </c>
      <c r="C84" s="22" t="s">
        <v>7</v>
      </c>
      <c r="D84" s="5">
        <f>D85+D86</f>
        <v>223344146</v>
      </c>
    </row>
    <row r="85" spans="1:4" ht="19.5" thickBot="1" x14ac:dyDescent="0.35">
      <c r="A85" s="2" t="s">
        <v>6</v>
      </c>
      <c r="B85" s="23" t="s">
        <v>6</v>
      </c>
      <c r="C85" s="24" t="s">
        <v>8</v>
      </c>
      <c r="D85" s="25">
        <f>D47+D53+D49+D61+D55+D51+D65+D57+D64+D68+D70+D72+D74+D76+D78+D80+D60+D82</f>
        <v>223344146</v>
      </c>
    </row>
    <row r="86" spans="1:4" ht="19.5" thickBot="1" x14ac:dyDescent="0.35">
      <c r="A86" s="2" t="s">
        <v>6</v>
      </c>
      <c r="B86" s="23" t="s">
        <v>6</v>
      </c>
      <c r="C86" s="24" t="s">
        <v>9</v>
      </c>
      <c r="D86" s="29"/>
    </row>
  </sheetData>
  <mergeCells count="35">
    <mergeCell ref="B40:C40"/>
    <mergeCell ref="A42:D42"/>
    <mergeCell ref="A46:D46"/>
    <mergeCell ref="A83:D83"/>
    <mergeCell ref="B23:C23"/>
    <mergeCell ref="B24:C24"/>
    <mergeCell ref="B25:C25"/>
    <mergeCell ref="B32:C32"/>
    <mergeCell ref="B39:C39"/>
    <mergeCell ref="B38:C38"/>
    <mergeCell ref="B33:C33"/>
    <mergeCell ref="B34:C34"/>
    <mergeCell ref="B35:C35"/>
    <mergeCell ref="B36:C36"/>
    <mergeCell ref="B27:C27"/>
    <mergeCell ref="B28:C28"/>
    <mergeCell ref="B13:C13"/>
    <mergeCell ref="A14:D14"/>
    <mergeCell ref="B17:C17"/>
    <mergeCell ref="B18:C18"/>
    <mergeCell ref="B21:C21"/>
    <mergeCell ref="B15:C15"/>
    <mergeCell ref="B16:C16"/>
    <mergeCell ref="B19:C19"/>
    <mergeCell ref="B20:C20"/>
    <mergeCell ref="A6:D6"/>
    <mergeCell ref="A7:B7"/>
    <mergeCell ref="A8:B8"/>
    <mergeCell ref="A10:D10"/>
    <mergeCell ref="B12:C12"/>
    <mergeCell ref="B29:C29"/>
    <mergeCell ref="B30:C30"/>
    <mergeCell ref="B31:C31"/>
    <mergeCell ref="A37:D37"/>
    <mergeCell ref="B26:C26"/>
  </mergeCells>
  <pageMargins left="0.47244094488188981" right="0.19685039370078741" top="0.39370078740157483" bottom="0.35433070866141736" header="0.31496062992125984" footer="0.31496062992125984"/>
  <pageSetup paperSize="9" scale="52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New</cp:lastModifiedBy>
  <cp:lastPrinted>2022-11-18T19:21:28Z</cp:lastPrinted>
  <dcterms:created xsi:type="dcterms:W3CDTF">2020-06-04T14:01:22Z</dcterms:created>
  <dcterms:modified xsi:type="dcterms:W3CDTF">2022-11-23T09:52:42Z</dcterms:modified>
</cp:coreProperties>
</file>