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<sst xmlns="http://schemas.openxmlformats.org/spreadsheetml/2006/main" count="525" uniqueCount="178">
  <si>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</si>
  <si>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</si>
  <si>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</si>
  <si>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</si>
  <si>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</si>
  <si>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</si>
  <si>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</si>
  <si>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</si>
  <si>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</si>
  <si>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</si>
  <si>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</si>
  <si>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</si>
  <si>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</si>
  <si>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</si>
  <si>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</si>
  <si>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1014081  </t>
  </si>
  <si>
    <t>Забезпечення діяльності інших закладів в галузі культури і мистецтва</t>
  </si>
  <si>
    <t>(КФКВК)</t>
  </si>
  <si>
    <t>1</t>
  </si>
  <si>
    <t>(найменування бюджетної програми)</t>
  </si>
  <si>
    <t>4.</t>
  </si>
  <si>
    <t>5.</t>
  </si>
  <si>
    <t>Підстави для виконання бюджетної програми:</t>
  </si>
  <si>
    <t>6.</t>
  </si>
  <si>
    <t>Мета бюджетної програми</t>
  </si>
  <si>
    <t>Підтримка та розвиток закладів та заходів в галузі культури і мистецтва.</t>
  </si>
  <si>
    <t>7.</t>
  </si>
  <si>
    <t>Підпрограми, спрямовані на досягнення мети, визначеної паспортом бюджетної програми:</t>
  </si>
  <si>
    <t>№ з/п</t>
  </si>
  <si>
    <t>КПКВК</t>
  </si>
  <si>
    <t>КФКВК</t>
  </si>
  <si>
    <t>Назва підпрограми</t>
  </si>
  <si>
    <t xml:space="preserve">1014082  </t>
  </si>
  <si>
    <t>Інші заходи в галузі культури і мистецтва</t>
  </si>
  <si>
    <t xml:space="preserve">0829    </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</si>
  <si>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</si>
  <si>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</si>
  <si>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</si>
  <si>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</si>
  <si>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</si>
  <si>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</si>
  <si>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організації та проведення державних, загальноміських, професійних  свят, культурно-масових заходів, відзначення пам'ятних та ювілейних дат закладів, установ та підприємств, діячів культури та мистецтв</t>
  </si>
  <si>
    <t>Проведення ремонтно-реставраційних робіт на об'єктах культурної спадщини</t>
  </si>
  <si>
    <t>Встановлення меморіальних дошок</t>
  </si>
  <si>
    <t>Забезпечення естетичного виховання дітей та юнацтва, створення умов  для творчого розвитку особистості, підвищення культурного  рівня, естетичного виховання, доступності  освіти у сфері культури для підростаючого покоління (Театр - студія)</t>
  </si>
  <si>
    <t>Здійснення  методичного керівництва та  контролю  за  дотриманням  вимог  законодавства  з питань  ведення  бухгалтерського  обліку,   забезпечення  дотримання  бюджетного   законодавства,      ведення   бухгалтерського  обліку  фінансово-господарської діяльності  та складання  на підставі даних бухгалтерського обліку фінансової та бюджетної звітності,   державної статистичної,  зведеної  та іншої    звітності    в    порядку,   встановленому законодавством.(Централізована бухгалтерія)</t>
  </si>
  <si>
    <t>Збереження та  повноцінне функціонування, культурно-ігрового комплексу «Дитяче містечко «Казка», надання фінансової підтримки для збереження та  повноцінного функціонування КП «Миколаївські парки»</t>
  </si>
  <si>
    <t>Надання  методичної та організаційної допомоги колективам  художньої самодіяльності,  закладам, установам, підприємствам культури, удосконалення  форм та методів  організації відпочинку і культурного обслуговування населення  (ММЦ)</t>
  </si>
  <si>
    <t>Підтримка та розвиток зоопарків</t>
  </si>
  <si>
    <t>Здійснення заходів/реалізаціяпроектів з енергозбереження.</t>
  </si>
  <si>
    <t>Проведення капітального ремонту приміщень</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</si>
  <si>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</si>
  <si>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</si>
  <si>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</si>
  <si>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Програма охорони культурної спадщини міста Миколаєва на 2016-2018 роки</t>
  </si>
  <si>
    <t xml:space="preserve">        </t>
  </si>
  <si>
    <t>Міська комплексна програма  "Культура" на 2016-2018 роки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</si>
  <si>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</si>
  <si>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</si>
  <si>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</si>
  <si>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</si>
  <si>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</si>
  <si>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</si>
  <si>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t>
  </si>
  <si>
    <t>од.</t>
  </si>
  <si>
    <t>звітність установ</t>
  </si>
  <si>
    <t>кількість  учасників</t>
  </si>
  <si>
    <t>кількість штатних одиниць</t>
  </si>
  <si>
    <t>Обсяг витрат загального фонду на забезпечення діяльності закладу</t>
  </si>
  <si>
    <t>тис.грн</t>
  </si>
  <si>
    <t>продукту</t>
  </si>
  <si>
    <t xml:space="preserve">кількість виступів </t>
  </si>
  <si>
    <t>в  тому числі  у загальноміських  заходах</t>
  </si>
  <si>
    <t>Кількість проведених концертів</t>
  </si>
  <si>
    <t>в  тому числі  у загальноміських заходах</t>
  </si>
  <si>
    <t xml:space="preserve">кількість учасників конкурсів та фестивалів </t>
  </si>
  <si>
    <t>в міжнародних конкурсах</t>
  </si>
  <si>
    <t xml:space="preserve">Всеукраїнських  конкурсах </t>
  </si>
  <si>
    <t xml:space="preserve"> у загальноміських конкурсах, фестивалях</t>
  </si>
  <si>
    <t>ефективності</t>
  </si>
  <si>
    <t xml:space="preserve">середні витрати на одного учасника </t>
  </si>
  <si>
    <t>грн</t>
  </si>
  <si>
    <t>розрахунок</t>
  </si>
  <si>
    <t>якості</t>
  </si>
  <si>
    <t>відсоток виступів в міжнародних, всеукраїнських конкурсах та фестивалях</t>
  </si>
  <si>
    <t>%</t>
  </si>
  <si>
    <t>відсоток оновлення репертуару</t>
  </si>
  <si>
    <t>кількість закладів культури, які обслуговує централізована бухгалтерія</t>
  </si>
  <si>
    <t>кількість складених звітів працівниками бухгалтерії</t>
  </si>
  <si>
    <t>кількість рахунків</t>
  </si>
  <si>
    <t>кількість складених звітів на одного працівника</t>
  </si>
  <si>
    <t>кількість рахунків на одного працівника</t>
  </si>
  <si>
    <t xml:space="preserve">Кількість парків  та скверів  - всього </t>
  </si>
  <si>
    <t>Кількість культурно-освітніх заходів</t>
  </si>
  <si>
    <t>Середнє число окладів (ставок) – усього</t>
  </si>
  <si>
    <t>Витрати загального фонду на забезпечення інших культурно-освітніх заходів</t>
  </si>
  <si>
    <t>Кількість заходів</t>
  </si>
  <si>
    <t>Обсяг видатків на проведення культурно-освітніх заходів за рахунок коштів місцевих бюджетів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</si>
  <si>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</si>
  <si>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</si>
  <si>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кількість закладів</t>
  </si>
  <si>
    <t>шт.од</t>
  </si>
  <si>
    <t xml:space="preserve">Обсяг витрат загального фонду на забезпечення діяльності міського методичного центру </t>
  </si>
  <si>
    <t xml:space="preserve">Кількість концертів </t>
  </si>
  <si>
    <t>в тому числі у загальноміських заходах</t>
  </si>
  <si>
    <t xml:space="preserve">Кількість відвідувачів концертів </t>
  </si>
  <si>
    <t>осіб</t>
  </si>
  <si>
    <t>Кількість  закладів культури на 1 працівника ММЦ</t>
  </si>
  <si>
    <t>Приріст обсягу концертів</t>
  </si>
  <si>
    <t>відсоток відвідувачів концертів від населення міста</t>
  </si>
  <si>
    <t>обсяг видатків</t>
  </si>
  <si>
    <t>Кількість заходів, які планується виконати</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</si>
  <si>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</si>
  <si>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</si>
  <si>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</si>
  <si>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</si>
  <si>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Кількість культурно – мистецьких  заходів</t>
  </si>
  <si>
    <t>обсяг видатків на проведення ремонтно-реставраційні роботи об'єктів культурної спадщини</t>
  </si>
  <si>
    <t xml:space="preserve">кількість об'єктів культурної спадщини, на яких планується провести ремонтно-реставраційні роботи </t>
  </si>
  <si>
    <t>середні витрати на один об'єкт культурної спадщини, на яких проведені ремонтно-реставраційні роботи</t>
  </si>
  <si>
    <t>відсоток об'єктів культурної спадщини, на яких проведені ремонтно-реставраційні роботи, до тих, які їх потребують</t>
  </si>
  <si>
    <t>кількість установ (зоопарків) - усього</t>
  </si>
  <si>
    <t>Середнє число окладів – всього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</si>
  <si>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</si>
  <si>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</si>
  <si>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технічногоперсоналу</t>
  </si>
  <si>
    <t>середнє число окладів (ставок) робітників</t>
  </si>
  <si>
    <t>Витрати на утримання тварин</t>
  </si>
  <si>
    <t>кількість відвідувачів – усього</t>
  </si>
  <si>
    <t>у тому числі:</t>
  </si>
  <si>
    <t>-</t>
  </si>
  <si>
    <t>-  за реалізованими квитками</t>
  </si>
  <si>
    <t>-  безкоштовно</t>
  </si>
  <si>
    <t>плановий обсяг валового доходу – всього</t>
  </si>
  <si>
    <t>у тому числі :</t>
  </si>
  <si>
    <t>обсяг фінансової підтримки зоопаркам за рахунок коштів місцевих бюджетів</t>
  </si>
  <si>
    <t>плановий обсяг доходів-усього</t>
  </si>
  <si>
    <t>із загального обсягу доходів - доходи від реалізації квитків</t>
  </si>
  <si>
    <t>кількість реалізованих квитків</t>
  </si>
  <si>
    <t>Середньорічна кількість відвідувачів</t>
  </si>
  <si>
    <t>середня ціна одного квитка</t>
  </si>
  <si>
    <t>динаміка збільшення чисельності відвідувачів у плановому періоді по відношенню до фактичного показника попереднього періоду</t>
  </si>
  <si>
    <t>відсоток фінансової підтримки за рахунок коштів місцевих бюджетів у обсязі валового доходу</t>
  </si>
  <si>
    <t>обсяг видатків загального фонду</t>
  </si>
  <si>
    <t>кількість дошок, що планується встановити</t>
  </si>
  <si>
    <t xml:space="preserve">середній обсяг видатків на  одну дошку </t>
  </si>
  <si>
    <t xml:space="preserve">обсяги видатків    </t>
  </si>
  <si>
    <t>Середні витрати на один об'єкт</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</si>
  <si>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</si>
  <si>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</si>
  <si>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</si>
  <si>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</si>
  <si>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</si>
  <si>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</si>
  <si>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</si>
  <si>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</si>
  <si>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</si>
  <si>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</si>
  <si>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</si>
  <si>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</si>
  <si>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</si>
  <si>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</si>
  <si>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Заступник директора департаменту фінансів -начальник бюджетного відділу департаменту фінансів Миколаївської міської ради</t>
  </si>
  <si>
    <t>Т.О. Лосік</t>
  </si>
  <si>
    <t>Інші заклади та заходи в галузі культури і мистецтва</t>
  </si>
  <si>
    <t>Витрати спеціального фонду на забезпечення інших культурно-освітніх заходів</t>
  </si>
  <si>
    <t>Кількість об'єктів, що планується ремонтувати</t>
  </si>
  <si>
    <t>Питома вага відремонтованих об'єктів у загальній кількості об'єктів, що потребують ремонту</t>
  </si>
  <si>
    <t>Обсяг річної еокномії бюджетних коштів в результаті проведення капітального ремонту</t>
  </si>
  <si>
    <t>кількість об'єктів культурної спадщини, які потребують проведення ремонтно-реставраційних робіт</t>
  </si>
  <si>
    <t>Середні витрати на проведення одного заходу за рахунок загального офнду</t>
  </si>
  <si>
    <t>Середні витрати на проведення одного заходу за рахунок спеціального фонду</t>
  </si>
  <si>
    <t>Начальник управління з питань культури та охорони культурної спадщини ММР</t>
  </si>
  <si>
    <t xml:space="preserve">рівень готовності відреставрованих об'єктів </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</si>
  <si>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t>
  </si>
  <si>
    <t>Наказ департаменту фінансів Миколаївської міської ради 
12.02.2018 № 22/13</t>
  </si>
  <si>
    <t>Обсяг бюджетних призначень/бюджетних асигнувань  -   44569,277 тис.гривень, у тому числі загального фонду -  42499,277 тис.гривень та спеціального фонду - 2 070,000 тис.гривень</t>
  </si>
  <si>
    <t xml:space="preserve">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Закон України від 08.06.2000 року № 1805 – ІІІ “Про охорону культурної спадщини”(із змінами та доповненнями); 
Закон України   від 18.03.2004 року N 1626-IV «Про охорону археологічної спадщини» ”(із змінами та доповненнями);
Постанова КМУ   від 26.07.2001 року N 878 «Про затвердження Списку історичних   населених місць України»;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21.12.2016 року № 32/17 «Про міський бюджет міста Миколаєва на 2018 рік». Рішення Виконавчого комітету Миколаївської міської ради від 03.05.2018 №345 "Про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№85 від 11.05.2018; Рішення ММР від 13.09.2017 № 24/9 "Про затвердження міської програми "Громадський бюджет м.Миколаєва" на 2017-2020"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</si>
</sst>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quot;"/>
    <numFmt numFmtId="165" formatCode="0.000"/>
    <numFmt numFmtId="166" formatCode="#,##0.000"/>
    <numFmt numFmtId="167" formatCode="0&quot;  &quot;"/>
    <numFmt numFmtId="168" formatCode="0000000&quot; &quot;"/>
    <numFmt numFmtId="169" formatCode="#,##0.0"/>
    <numFmt numFmtId="170" formatCode="0.0000"/>
    <numFmt numFmtId="171" formatCode="0.00000"/>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8"/>
      <name val="Arial"/>
      <family val="2"/>
    </font>
    <font>
      <sz val="7"/>
      <name val="Arial"/>
      <family val="2"/>
    </font>
    <font>
      <b/>
      <sz val="10"/>
      <name val="Arial"/>
      <family val="2"/>
    </font>
    <font>
      <sz val="10"/>
      <name val="Arial"/>
      <family val="2"/>
    </font>
    <font>
      <b/>
      <sz val="12"/>
      <name val="Arial"/>
      <family val="2"/>
    </font>
    <font>
      <b/>
      <i/>
      <sz val="12"/>
      <name val="Arial"/>
      <family val="2"/>
    </font>
    <font>
      <b/>
      <sz val="8"/>
      <name val="Arial"/>
      <family val="2"/>
    </font>
    <font>
      <sz val="6"/>
      <name val="Arial"/>
      <family val="2"/>
    </font>
    <font>
      <b/>
      <i/>
      <sz val="8"/>
      <name val="Arial"/>
      <family val="2"/>
    </font>
    <font>
      <i/>
      <sz val="8"/>
      <name val="Arial"/>
      <family val="2"/>
    </font>
    <font>
      <b/>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thin"/>
      <right style="medium"/>
      <top style="medium"/>
      <bottom style="thin"/>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184">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6" fillId="0" borderId="12" xfId="0" applyFont="1" applyBorder="1" applyAlignment="1">
      <alignment horizontal="left"/>
    </xf>
    <xf numFmtId="0" fontId="8" fillId="0" borderId="13" xfId="0" applyFont="1" applyBorder="1" applyAlignment="1">
      <alignment horizontal="left"/>
    </xf>
    <xf numFmtId="1" fontId="6" fillId="0" borderId="12" xfId="0" applyNumberFormat="1" applyFont="1" applyBorder="1" applyAlignment="1">
      <alignment horizontal="center"/>
    </xf>
    <xf numFmtId="0" fontId="6" fillId="0" borderId="13" xfId="0" applyFont="1" applyBorder="1" applyAlignment="1">
      <alignment horizontal="left"/>
    </xf>
    <xf numFmtId="0" fontId="0" fillId="0" borderId="13" xfId="0" applyFont="1" applyBorder="1" applyAlignment="1">
      <alignment horizontal="left"/>
    </xf>
    <xf numFmtId="0" fontId="6" fillId="0" borderId="13"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 fontId="6" fillId="0" borderId="15" xfId="0" applyNumberFormat="1" applyFont="1" applyBorder="1" applyAlignment="1">
      <alignment horizontal="center"/>
    </xf>
    <xf numFmtId="0" fontId="0" fillId="0" borderId="0" xfId="0" applyNumberFormat="1" applyAlignment="1">
      <alignment horizontal="left" vertical="center"/>
    </xf>
    <xf numFmtId="0" fontId="6" fillId="0" borderId="13" xfId="0" applyNumberFormat="1" applyFont="1" applyBorder="1" applyAlignment="1">
      <alignment horizontal="left" vertical="center"/>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8" fillId="0" borderId="0" xfId="0" applyFont="1" applyBorder="1" applyAlignment="1">
      <alignment horizontal="left"/>
    </xf>
    <xf numFmtId="0" fontId="8" fillId="0" borderId="0" xfId="0" applyNumberFormat="1" applyFont="1" applyBorder="1" applyAlignment="1">
      <alignment horizontal="left" wrapText="1"/>
    </xf>
    <xf numFmtId="0" fontId="6" fillId="0" borderId="19" xfId="0" applyNumberFormat="1" applyFont="1" applyBorder="1" applyAlignment="1">
      <alignment horizontal="left" vertical="center"/>
    </xf>
    <xf numFmtId="0" fontId="0" fillId="0" borderId="20" xfId="0" applyNumberFormat="1" applyFont="1" applyBorder="1" applyAlignment="1">
      <alignment horizontal="center" vertical="center" wrapText="1"/>
    </xf>
    <xf numFmtId="0" fontId="10" fillId="0" borderId="19" xfId="0" applyNumberFormat="1" applyFont="1" applyBorder="1" applyAlignment="1">
      <alignment horizontal="left" vertical="center"/>
    </xf>
    <xf numFmtId="0" fontId="8" fillId="0" borderId="13" xfId="0" applyNumberFormat="1" applyFont="1" applyBorder="1" applyAlignment="1">
      <alignment horizontal="left" wrapText="1"/>
    </xf>
    <xf numFmtId="0" fontId="6" fillId="0" borderId="21" xfId="0" applyNumberFormat="1" applyFont="1" applyBorder="1" applyAlignment="1">
      <alignment horizontal="left" vertical="center"/>
    </xf>
    <xf numFmtId="0" fontId="6" fillId="0" borderId="13" xfId="0" applyNumberFormat="1" applyFont="1" applyBorder="1" applyAlignment="1">
      <alignment horizontal="center"/>
    </xf>
    <xf numFmtId="167" fontId="9" fillId="0" borderId="13" xfId="0" applyNumberFormat="1" applyFont="1" applyBorder="1" applyAlignment="1">
      <alignment horizontal="left"/>
    </xf>
    <xf numFmtId="168" fontId="6" fillId="0" borderId="13" xfId="0" applyNumberFormat="1" applyFont="1" applyBorder="1" applyAlignment="1">
      <alignment horizontal="left"/>
    </xf>
    <xf numFmtId="0" fontId="9" fillId="0" borderId="13" xfId="0" applyNumberFormat="1" applyFont="1" applyBorder="1" applyAlignment="1">
      <alignment horizontal="left" vertical="center"/>
    </xf>
    <xf numFmtId="1" fontId="0" fillId="0" borderId="0" xfId="0" applyNumberFormat="1" applyFont="1" applyBorder="1" applyAlignment="1">
      <alignment horizontal="right" vertical="center"/>
    </xf>
    <xf numFmtId="0" fontId="0" fillId="0" borderId="22" xfId="0" applyNumberFormat="1" applyFont="1" applyBorder="1" applyAlignment="1">
      <alignment horizontal="left" vertical="center"/>
    </xf>
    <xf numFmtId="0" fontId="10" fillId="0" borderId="15" xfId="0" applyNumberFormat="1" applyFont="1" applyBorder="1" applyAlignment="1">
      <alignment horizontal="left" vertical="center"/>
    </xf>
    <xf numFmtId="0" fontId="0" fillId="0" borderId="20" xfId="0" applyNumberFormat="1" applyBorder="1" applyAlignment="1">
      <alignment horizontal="center" vertical="center" wrapText="1"/>
    </xf>
    <xf numFmtId="0" fontId="0" fillId="0" borderId="16" xfId="0" applyNumberFormat="1" applyFont="1" applyBorder="1" applyAlignment="1">
      <alignment horizontal="right" vertical="center"/>
    </xf>
    <xf numFmtId="0" fontId="3" fillId="0" borderId="0" xfId="0" applyFont="1" applyAlignment="1">
      <alignment horizontal="left" wrapText="1"/>
    </xf>
    <xf numFmtId="166" fontId="9" fillId="0" borderId="16" xfId="0" applyNumberFormat="1" applyFont="1" applyBorder="1" applyAlignment="1">
      <alignment horizontal="right" vertical="center" wrapText="1"/>
    </xf>
    <xf numFmtId="166" fontId="9" fillId="0" borderId="17" xfId="0" applyNumberFormat="1" applyFont="1" applyBorder="1" applyAlignment="1">
      <alignment horizontal="right" vertical="center" wrapText="1"/>
    </xf>
    <xf numFmtId="166" fontId="9" fillId="0" borderId="16" xfId="0" applyNumberFormat="1" applyFont="1" applyBorder="1" applyAlignment="1">
      <alignment horizontal="center" vertical="center" wrapText="1"/>
    </xf>
    <xf numFmtId="166" fontId="9" fillId="0" borderId="17" xfId="0" applyNumberFormat="1" applyFont="1" applyBorder="1" applyAlignment="1">
      <alignment horizontal="center" vertical="center" wrapText="1"/>
    </xf>
    <xf numFmtId="0" fontId="0" fillId="0" borderId="16" xfId="0" applyNumberFormat="1" applyBorder="1" applyAlignment="1">
      <alignment horizontal="left" vertical="center" wrapText="1"/>
    </xf>
    <xf numFmtId="0" fontId="0" fillId="0" borderId="21"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0" fontId="0" fillId="0" borderId="16" xfId="0" applyNumberFormat="1" applyFont="1" applyBorder="1" applyAlignment="1">
      <alignment horizontal="left" vertical="center" wrapText="1"/>
    </xf>
    <xf numFmtId="1" fontId="6" fillId="0" borderId="16" xfId="0" applyNumberFormat="1" applyFont="1" applyBorder="1" applyAlignment="1">
      <alignment horizontal="left" vertical="center"/>
    </xf>
    <xf numFmtId="1" fontId="6" fillId="0" borderId="21" xfId="0" applyNumberFormat="1" applyFont="1" applyBorder="1" applyAlignment="1">
      <alignment horizontal="left" vertical="center"/>
    </xf>
    <xf numFmtId="1" fontId="6" fillId="0" borderId="17" xfId="0" applyNumberFormat="1" applyFont="1" applyBorder="1" applyAlignment="1">
      <alignment horizontal="left" vertical="center"/>
    </xf>
    <xf numFmtId="0" fontId="0" fillId="0" borderId="23" xfId="0" applyNumberFormat="1" applyBorder="1" applyAlignment="1">
      <alignment horizontal="left" vertical="center" wrapText="1"/>
    </xf>
    <xf numFmtId="0" fontId="0" fillId="0" borderId="24" xfId="0" applyNumberFormat="1" applyBorder="1" applyAlignment="1">
      <alignment horizontal="left" vertical="center" wrapText="1"/>
    </xf>
    <xf numFmtId="0" fontId="0" fillId="0" borderId="25" xfId="0" applyNumberFormat="1" applyBorder="1" applyAlignment="1">
      <alignment horizontal="left" vertical="center" wrapText="1"/>
    </xf>
    <xf numFmtId="0" fontId="0" fillId="0" borderId="26" xfId="0" applyNumberFormat="1" applyFont="1" applyBorder="1" applyAlignment="1">
      <alignment horizontal="left" vertical="center" wrapText="1"/>
    </xf>
    <xf numFmtId="165" fontId="0" fillId="0" borderId="23" xfId="0" applyNumberFormat="1" applyFont="1" applyBorder="1" applyAlignment="1">
      <alignment horizontal="right" vertical="center" wrapText="1"/>
    </xf>
    <xf numFmtId="165" fontId="0" fillId="0" borderId="25" xfId="0" applyNumberFormat="1" applyFont="1" applyBorder="1" applyAlignment="1">
      <alignment horizontal="right" vertic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3" fillId="0" borderId="0" xfId="0" applyFont="1" applyAlignment="1">
      <alignment horizontal="left" wrapText="1"/>
    </xf>
    <xf numFmtId="0" fontId="6" fillId="0" borderId="11" xfId="0" applyNumberFormat="1" applyFont="1" applyBorder="1" applyAlignment="1">
      <alignment horizontal="left" wrapText="1"/>
    </xf>
    <xf numFmtId="0" fontId="0" fillId="0" borderId="10" xfId="0" applyNumberFormat="1" applyFont="1" applyBorder="1" applyAlignment="1">
      <alignment horizontal="center" vertical="top"/>
    </xf>
    <xf numFmtId="0" fontId="0" fillId="0" borderId="0" xfId="0" applyNumberFormat="1" applyAlignment="1">
      <alignment horizontal="center"/>
    </xf>
    <xf numFmtId="1" fontId="6" fillId="0" borderId="0" xfId="0" applyNumberFormat="1" applyFont="1" applyAlignment="1">
      <alignment horizontal="left" wrapText="1"/>
    </xf>
    <xf numFmtId="0" fontId="6" fillId="0" borderId="0" xfId="0" applyNumberFormat="1" applyFont="1" applyAlignment="1">
      <alignment horizontal="left" wrapText="1"/>
    </xf>
    <xf numFmtId="164" fontId="6" fillId="0" borderId="11" xfId="0" applyNumberFormat="1" applyFont="1" applyBorder="1" applyAlignment="1">
      <alignment horizontal="center"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0" fontId="0" fillId="0" borderId="11" xfId="0" applyNumberFormat="1" applyFont="1" applyBorder="1" applyAlignment="1">
      <alignment horizontal="left" wrapText="1"/>
    </xf>
    <xf numFmtId="0" fontId="6" fillId="0" borderId="27" xfId="0" applyFont="1" applyBorder="1" applyAlignment="1">
      <alignment horizontal="left"/>
    </xf>
    <xf numFmtId="0" fontId="6" fillId="0" borderId="28" xfId="0" applyNumberFormat="1" applyFont="1" applyBorder="1" applyAlignment="1">
      <alignment horizontal="center"/>
    </xf>
    <xf numFmtId="0" fontId="8" fillId="0" borderId="13" xfId="0" applyFont="1" applyBorder="1" applyAlignment="1">
      <alignment horizontal="left"/>
    </xf>
    <xf numFmtId="0" fontId="8" fillId="0" borderId="13" xfId="0" applyNumberFormat="1" applyFont="1" applyBorder="1" applyAlignment="1">
      <alignment horizontal="left" wrapText="1"/>
    </xf>
    <xf numFmtId="0" fontId="6" fillId="0" borderId="2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3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13" xfId="0" applyNumberFormat="1" applyFont="1" applyBorder="1" applyAlignment="1">
      <alignment horizontal="center" vertical="center" wrapText="1"/>
    </xf>
    <xf numFmtId="0" fontId="6" fillId="0" borderId="16" xfId="0" applyNumberFormat="1" applyFont="1" applyBorder="1" applyAlignment="1">
      <alignment horizontal="left" vertical="center" wrapText="1"/>
    </xf>
    <xf numFmtId="165" fontId="6" fillId="33" borderId="16" xfId="0" applyNumberFormat="1" applyFont="1" applyFill="1" applyBorder="1" applyAlignment="1">
      <alignment horizontal="right" vertical="center" wrapText="1"/>
    </xf>
    <xf numFmtId="0" fontId="6" fillId="33" borderId="16" xfId="0" applyNumberFormat="1" applyFont="1" applyFill="1" applyBorder="1" applyAlignment="1">
      <alignment horizontal="right" vertical="center" wrapText="1"/>
    </xf>
    <xf numFmtId="165" fontId="6" fillId="33" borderId="17" xfId="0" applyNumberFormat="1" applyFont="1" applyFill="1" applyBorder="1" applyAlignment="1">
      <alignment horizontal="right" vertical="center" wrapText="1"/>
    </xf>
    <xf numFmtId="1" fontId="0" fillId="0" borderId="13" xfId="0" applyNumberFormat="1" applyFont="1" applyBorder="1" applyAlignment="1">
      <alignment horizontal="center" vertical="center" wrapText="1"/>
    </xf>
    <xf numFmtId="0" fontId="0" fillId="0" borderId="16" xfId="0" applyNumberFormat="1" applyFont="1" applyBorder="1" applyAlignment="1">
      <alignment horizontal="left" vertical="center" wrapText="1"/>
    </xf>
    <xf numFmtId="165" fontId="0" fillId="33" borderId="16" xfId="0" applyNumberFormat="1" applyFont="1" applyFill="1" applyBorder="1" applyAlignment="1">
      <alignment horizontal="right" vertical="center" wrapText="1"/>
    </xf>
    <xf numFmtId="0" fontId="0" fillId="33" borderId="16" xfId="0" applyNumberFormat="1" applyFont="1" applyFill="1" applyBorder="1" applyAlignment="1">
      <alignment horizontal="right" vertical="center" wrapText="1"/>
    </xf>
    <xf numFmtId="165" fontId="0" fillId="33" borderId="13" xfId="0" applyNumberFormat="1" applyFont="1" applyFill="1" applyBorder="1" applyAlignment="1">
      <alignment horizontal="right" vertical="center" wrapText="1"/>
    </xf>
    <xf numFmtId="1" fontId="6" fillId="0" borderId="27" xfId="0" applyNumberFormat="1" applyFont="1" applyBorder="1" applyAlignment="1">
      <alignment horizontal="center"/>
    </xf>
    <xf numFmtId="1" fontId="6" fillId="0" borderId="12" xfId="0" applyNumberFormat="1" applyFont="1" applyBorder="1" applyAlignment="1">
      <alignment horizontal="center"/>
    </xf>
    <xf numFmtId="1" fontId="6" fillId="0" borderId="28" xfId="0" applyNumberFormat="1" applyFont="1" applyBorder="1" applyAlignment="1">
      <alignment horizontal="center"/>
    </xf>
    <xf numFmtId="165" fontId="6" fillId="33" borderId="13" xfId="0" applyNumberFormat="1" applyFont="1" applyFill="1" applyBorder="1" applyAlignment="1">
      <alignment horizontal="right" vertical="center" wrapText="1"/>
    </xf>
    <xf numFmtId="165" fontId="0" fillId="0" borderId="16" xfId="0" applyNumberFormat="1" applyFont="1" applyFill="1" applyBorder="1" applyAlignment="1">
      <alignment horizontal="right" vertical="center" wrapText="1"/>
    </xf>
    <xf numFmtId="166" fontId="6" fillId="33" borderId="16" xfId="0" applyNumberFormat="1" applyFont="1" applyFill="1" applyBorder="1" applyAlignment="1">
      <alignment horizontal="right" vertical="center" wrapText="1"/>
    </xf>
    <xf numFmtId="166" fontId="6" fillId="33" borderId="17" xfId="0" applyNumberFormat="1" applyFont="1" applyFill="1" applyBorder="1" applyAlignment="1">
      <alignment horizontal="right" vertical="center" wrapText="1"/>
    </xf>
    <xf numFmtId="0" fontId="6" fillId="0" borderId="37"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41" xfId="0" applyNumberFormat="1" applyFont="1" applyBorder="1" applyAlignment="1">
      <alignment horizontal="center" vertical="center"/>
    </xf>
    <xf numFmtId="1" fontId="6" fillId="0" borderId="37"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2" xfId="0" applyNumberFormat="1" applyFont="1" applyBorder="1" applyAlignment="1">
      <alignment horizontal="center" vertical="center" wrapText="1"/>
    </xf>
    <xf numFmtId="0" fontId="6" fillId="0" borderId="43" xfId="0" applyNumberFormat="1" applyFont="1" applyBorder="1" applyAlignment="1">
      <alignment horizontal="left" vertical="center" wrapText="1"/>
    </xf>
    <xf numFmtId="0" fontId="6" fillId="0" borderId="44" xfId="0" applyNumberFormat="1" applyFont="1" applyBorder="1" applyAlignment="1">
      <alignment horizontal="left" vertical="center" wrapText="1"/>
    </xf>
    <xf numFmtId="0" fontId="6" fillId="0" borderId="45" xfId="0" applyNumberFormat="1" applyFont="1" applyBorder="1" applyAlignment="1">
      <alignment horizontal="left" vertical="center" wrapText="1"/>
    </xf>
    <xf numFmtId="166" fontId="6" fillId="0" borderId="13" xfId="0" applyNumberFormat="1" applyFont="1" applyBorder="1" applyAlignment="1">
      <alignment horizontal="right" vertical="center" wrapText="1"/>
    </xf>
    <xf numFmtId="166" fontId="6" fillId="0" borderId="16" xfId="0" applyNumberFormat="1" applyFont="1" applyBorder="1" applyAlignment="1">
      <alignment horizontal="right" vertical="center" wrapText="1"/>
    </xf>
    <xf numFmtId="0" fontId="9" fillId="0" borderId="16" xfId="0" applyNumberFormat="1" applyFont="1" applyBorder="1" applyAlignment="1">
      <alignment horizontal="left" vertical="center" wrapText="1"/>
    </xf>
    <xf numFmtId="0" fontId="9" fillId="0" borderId="21"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166" fontId="9" fillId="0" borderId="13" xfId="0" applyNumberFormat="1" applyFont="1" applyBorder="1" applyAlignment="1">
      <alignment horizontal="right" vertical="center" wrapText="1"/>
    </xf>
    <xf numFmtId="0" fontId="6" fillId="0" borderId="21"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6" fillId="0" borderId="16" xfId="0" applyNumberFormat="1" applyFont="1" applyBorder="1" applyAlignment="1">
      <alignment horizontal="right" vertical="center" wrapText="1"/>
    </xf>
    <xf numFmtId="0" fontId="6" fillId="0" borderId="21" xfId="0" applyNumberFormat="1" applyFont="1" applyBorder="1" applyAlignment="1">
      <alignment horizontal="right" vertical="center" wrapText="1"/>
    </xf>
    <xf numFmtId="0" fontId="6" fillId="0" borderId="17" xfId="0" applyNumberFormat="1" applyFont="1" applyBorder="1" applyAlignment="1">
      <alignment horizontal="right" vertical="center" wrapText="1"/>
    </xf>
    <xf numFmtId="0" fontId="10" fillId="0" borderId="14"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5"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10" fillId="0" borderId="36" xfId="0" applyNumberFormat="1" applyFont="1" applyBorder="1" applyAlignment="1">
      <alignment horizontal="center" vertical="center"/>
    </xf>
    <xf numFmtId="1" fontId="6" fillId="0" borderId="15" xfId="0" applyNumberFormat="1" applyFont="1" applyBorder="1" applyAlignment="1">
      <alignment horizontal="center"/>
    </xf>
    <xf numFmtId="1" fontId="6" fillId="0" borderId="38" xfId="0" applyNumberFormat="1" applyFont="1" applyBorder="1" applyAlignment="1">
      <alignment horizontal="center"/>
    </xf>
    <xf numFmtId="1" fontId="6" fillId="0" borderId="39" xfId="0" applyNumberFormat="1" applyFont="1" applyBorder="1" applyAlignment="1">
      <alignment horizontal="center"/>
    </xf>
    <xf numFmtId="0" fontId="10" fillId="0" borderId="29"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10" fillId="0" borderId="32"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10" fillId="0" borderId="48" xfId="0" applyNumberFormat="1" applyFont="1" applyBorder="1" applyAlignment="1">
      <alignment horizontal="center" vertical="center" wrapText="1"/>
    </xf>
    <xf numFmtId="1" fontId="6" fillId="0" borderId="13" xfId="0" applyNumberFormat="1" applyFont="1" applyBorder="1" applyAlignment="1">
      <alignment horizontal="right" vertical="center"/>
    </xf>
    <xf numFmtId="0" fontId="6" fillId="0" borderId="49"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50" xfId="0" applyNumberFormat="1" applyFont="1" applyBorder="1" applyAlignment="1">
      <alignment horizontal="left" vertical="center" wrapText="1"/>
    </xf>
    <xf numFmtId="0" fontId="6" fillId="0" borderId="16" xfId="0" applyNumberFormat="1" applyFont="1" applyBorder="1" applyAlignment="1">
      <alignment horizontal="left" vertical="center"/>
    </xf>
    <xf numFmtId="0" fontId="6" fillId="0" borderId="21" xfId="0" applyNumberFormat="1" applyFont="1" applyBorder="1" applyAlignment="1">
      <alignment horizontal="left" vertical="center"/>
    </xf>
    <xf numFmtId="0" fontId="6" fillId="0" borderId="17" xfId="0" applyNumberFormat="1" applyFont="1" applyBorder="1" applyAlignment="1">
      <alignment horizontal="left" vertical="center"/>
    </xf>
    <xf numFmtId="0" fontId="0" fillId="0" borderId="13" xfId="0" applyNumberFormat="1" applyFont="1" applyBorder="1" applyAlignment="1">
      <alignment horizontal="right" vertical="center" wrapText="1"/>
    </xf>
    <xf numFmtId="1" fontId="6" fillId="0" borderId="19" xfId="0" applyNumberFormat="1" applyFont="1" applyBorder="1" applyAlignment="1">
      <alignment horizontal="right" vertical="center"/>
    </xf>
    <xf numFmtId="165" fontId="0" fillId="0" borderId="20" xfId="0" applyNumberFormat="1" applyFont="1" applyBorder="1" applyAlignment="1">
      <alignment horizontal="right" vertical="center" wrapText="1"/>
    </xf>
    <xf numFmtId="0" fontId="6" fillId="0" borderId="43"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0" xfId="0" applyNumberFormat="1" applyFont="1" applyBorder="1" applyAlignment="1">
      <alignment horizontal="center" vertical="center"/>
    </xf>
    <xf numFmtId="0" fontId="11" fillId="0" borderId="0" xfId="0" applyNumberFormat="1" applyFont="1" applyAlignment="1">
      <alignment horizontal="center"/>
    </xf>
    <xf numFmtId="0" fontId="6" fillId="0" borderId="35"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13" xfId="0" applyNumberFormat="1" applyFont="1" applyBorder="1" applyAlignment="1">
      <alignment horizontal="right" vertical="center" wrapText="1"/>
    </xf>
    <xf numFmtId="0" fontId="6" fillId="0" borderId="13" xfId="0" applyNumberFormat="1" applyFont="1" applyBorder="1" applyAlignment="1">
      <alignment horizontal="left" vertical="center" wrapText="1"/>
    </xf>
    <xf numFmtId="0" fontId="6" fillId="0" borderId="51"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 fontId="10" fillId="0" borderId="11" xfId="0" applyNumberFormat="1" applyFont="1" applyBorder="1" applyAlignment="1">
      <alignment horizontal="center"/>
    </xf>
    <xf numFmtId="1" fontId="10" fillId="0" borderId="50" xfId="0" applyNumberFormat="1" applyFont="1" applyBorder="1" applyAlignment="1">
      <alignment horizontal="center"/>
    </xf>
    <xf numFmtId="1" fontId="10" fillId="0" borderId="43" xfId="0" applyNumberFormat="1" applyFont="1" applyBorder="1" applyAlignment="1">
      <alignment horizontal="center"/>
    </xf>
    <xf numFmtId="1" fontId="10" fillId="0" borderId="44" xfId="0" applyNumberFormat="1" applyFont="1" applyBorder="1" applyAlignment="1">
      <alignment horizontal="center"/>
    </xf>
    <xf numFmtId="1" fontId="10" fillId="0" borderId="45" xfId="0" applyNumberFormat="1" applyFont="1" applyBorder="1" applyAlignment="1">
      <alignment horizontal="center"/>
    </xf>
    <xf numFmtId="1" fontId="10" fillId="0" borderId="37" xfId="0" applyNumberFormat="1" applyFont="1" applyBorder="1" applyAlignment="1">
      <alignment horizontal="center" vertical="center"/>
    </xf>
    <xf numFmtId="1" fontId="10" fillId="0" borderId="39" xfId="0" applyNumberFormat="1" applyFont="1" applyBorder="1" applyAlignment="1">
      <alignment horizontal="center" vertical="center"/>
    </xf>
    <xf numFmtId="0" fontId="10" fillId="0" borderId="37"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42" xfId="0" applyNumberFormat="1" applyFont="1" applyBorder="1" applyAlignment="1">
      <alignment horizontal="center" vertical="center" wrapText="1"/>
    </xf>
    <xf numFmtId="0" fontId="11" fillId="0" borderId="0" xfId="0" applyNumberFormat="1"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Q230"/>
  <sheetViews>
    <sheetView tabSelected="1" zoomScalePageLayoutView="0" workbookViewId="0" topLeftCell="A6">
      <selection activeCell="R32" sqref="R32"/>
    </sheetView>
  </sheetViews>
  <sheetFormatPr defaultColWidth="10.66015625" defaultRowHeight="11.25"/>
  <cols>
    <col min="1" max="1" width="3.5" style="1" customWidth="1"/>
    <col min="2" max="2" width="5.5" style="1" customWidth="1"/>
    <col min="3" max="17" width="11.33203125" style="1" customWidth="1"/>
  </cols>
  <sheetData>
    <row r="1" s="1" customFormat="1" ht="11.25" customHeight="1">
      <c r="Q1" s="2" t="s">
        <v>0</v>
      </c>
    </row>
    <row r="2" s="1" customFormat="1" ht="12.75" customHeight="1">
      <c r="Q2" s="2" t="s">
        <v>1</v>
      </c>
    </row>
    <row r="3" s="1" customFormat="1" ht="12.75" customHeight="1"/>
    <row r="4" s="1" customFormat="1" ht="12.75" customHeight="1">
      <c r="M4" s="3" t="s">
        <v>2</v>
      </c>
    </row>
    <row r="6" spans="1:17" ht="12.75" customHeight="1">
      <c r="A6"/>
      <c r="B6"/>
      <c r="C6"/>
      <c r="D6"/>
      <c r="E6"/>
      <c r="F6"/>
      <c r="G6"/>
      <c r="H6"/>
      <c r="I6"/>
      <c r="J6"/>
      <c r="K6"/>
      <c r="L6"/>
      <c r="M6" s="62" t="s">
        <v>3</v>
      </c>
      <c r="N6" s="62"/>
      <c r="O6" s="62"/>
      <c r="P6" s="62"/>
      <c r="Q6" s="62"/>
    </row>
    <row r="7" spans="1:17" ht="24.75" customHeight="1">
      <c r="A7"/>
      <c r="B7"/>
      <c r="C7"/>
      <c r="D7"/>
      <c r="E7"/>
      <c r="F7"/>
      <c r="G7"/>
      <c r="H7"/>
      <c r="I7"/>
      <c r="J7"/>
      <c r="K7"/>
      <c r="L7"/>
      <c r="M7" s="63" t="s">
        <v>4</v>
      </c>
      <c r="N7" s="63"/>
      <c r="O7" s="63"/>
      <c r="P7" s="63"/>
      <c r="Q7" s="63"/>
    </row>
    <row r="9" spans="1:17" ht="12.75" customHeight="1">
      <c r="A9"/>
      <c r="B9"/>
      <c r="C9"/>
      <c r="D9"/>
      <c r="E9"/>
      <c r="F9"/>
      <c r="G9"/>
      <c r="H9"/>
      <c r="I9"/>
      <c r="J9"/>
      <c r="K9"/>
      <c r="L9"/>
      <c r="M9" s="62" t="s">
        <v>5</v>
      </c>
      <c r="N9" s="62"/>
      <c r="O9" s="62"/>
      <c r="P9" s="62"/>
      <c r="Q9" s="62"/>
    </row>
    <row r="10" spans="1:17" ht="36.75" customHeight="1">
      <c r="A10"/>
      <c r="B10"/>
      <c r="C10"/>
      <c r="D10"/>
      <c r="E10"/>
      <c r="F10"/>
      <c r="G10"/>
      <c r="H10"/>
      <c r="I10"/>
      <c r="J10"/>
      <c r="K10"/>
      <c r="L10"/>
      <c r="M10" s="63" t="s">
        <v>175</v>
      </c>
      <c r="N10" s="63"/>
      <c r="O10" s="63"/>
      <c r="P10" s="63"/>
      <c r="Q10" s="63"/>
    </row>
    <row r="12" spans="13:17" ht="51.75" customHeight="1">
      <c r="M12" s="66" t="s">
        <v>174</v>
      </c>
      <c r="N12" s="66"/>
      <c r="O12" s="66"/>
      <c r="P12" s="66"/>
      <c r="Q12" s="66"/>
    </row>
    <row r="13" spans="13:17" ht="12.75">
      <c r="M13" s="43"/>
      <c r="N13" s="43"/>
      <c r="O13" s="43"/>
      <c r="P13" s="43"/>
      <c r="Q13" s="43"/>
    </row>
    <row r="14" spans="1:17" ht="15.75" customHeight="1">
      <c r="A14" s="64" t="s">
        <v>6</v>
      </c>
      <c r="B14" s="64"/>
      <c r="C14" s="64"/>
      <c r="D14" s="64"/>
      <c r="E14" s="64"/>
      <c r="F14" s="64"/>
      <c r="G14" s="64"/>
      <c r="H14" s="64"/>
      <c r="I14" s="64"/>
      <c r="J14" s="64"/>
      <c r="K14" s="64"/>
      <c r="L14" s="64"/>
      <c r="M14" s="64"/>
      <c r="N14" s="64"/>
      <c r="O14" s="64"/>
      <c r="P14" s="64"/>
      <c r="Q14" s="64"/>
    </row>
    <row r="15" spans="1:17" ht="15.75" customHeight="1">
      <c r="A15" s="65" t="s">
        <v>7</v>
      </c>
      <c r="B15" s="65"/>
      <c r="C15" s="65"/>
      <c r="D15" s="65"/>
      <c r="E15" s="65"/>
      <c r="F15" s="65"/>
      <c r="G15" s="65"/>
      <c r="H15" s="65"/>
      <c r="I15" s="65"/>
      <c r="J15" s="65"/>
      <c r="K15" s="65"/>
      <c r="L15" s="65"/>
      <c r="M15" s="65"/>
      <c r="N15" s="65"/>
      <c r="O15" s="65"/>
      <c r="P15" s="65"/>
      <c r="Q15" s="65"/>
    </row>
    <row r="19" spans="1:17" ht="11.25" customHeight="1">
      <c r="A19" s="4" t="s">
        <v>8</v>
      </c>
      <c r="B19" s="70">
        <v>1000000</v>
      </c>
      <c r="C19" s="70"/>
      <c r="D19"/>
      <c r="E19" s="67" t="s">
        <v>9</v>
      </c>
      <c r="F19" s="67"/>
      <c r="G19" s="67"/>
      <c r="H19" s="67"/>
      <c r="I19" s="67"/>
      <c r="J19" s="67"/>
      <c r="K19" s="67"/>
      <c r="L19" s="67"/>
      <c r="M19" s="67"/>
      <c r="N19" s="67"/>
      <c r="O19" s="67"/>
      <c r="P19" s="67"/>
      <c r="Q19" s="67"/>
    </row>
    <row r="20" spans="1:17" ht="11.25" customHeight="1">
      <c r="A20"/>
      <c r="B20" s="68" t="s">
        <v>10</v>
      </c>
      <c r="C20" s="68"/>
      <c r="D20"/>
      <c r="E20" s="69" t="s">
        <v>11</v>
      </c>
      <c r="F20" s="69"/>
      <c r="G20" s="69"/>
      <c r="H20" s="69"/>
      <c r="I20" s="69"/>
      <c r="J20" s="69"/>
      <c r="K20" s="69"/>
      <c r="L20" s="69"/>
      <c r="M20" s="69"/>
      <c r="N20" s="69"/>
      <c r="O20" s="69"/>
      <c r="P20" s="69"/>
      <c r="Q20" s="69"/>
    </row>
    <row r="22" spans="1:17" ht="11.25" customHeight="1">
      <c r="A22" s="4" t="s">
        <v>12</v>
      </c>
      <c r="B22" s="70">
        <v>1010000</v>
      </c>
      <c r="C22" s="70"/>
      <c r="D22"/>
      <c r="E22" s="67" t="s">
        <v>9</v>
      </c>
      <c r="F22" s="67"/>
      <c r="G22" s="67"/>
      <c r="H22" s="67"/>
      <c r="I22" s="67"/>
      <c r="J22" s="67"/>
      <c r="K22" s="67"/>
      <c r="L22" s="67"/>
      <c r="M22" s="67"/>
      <c r="N22" s="67"/>
      <c r="O22" s="67"/>
      <c r="P22" s="67"/>
      <c r="Q22" s="67"/>
    </row>
    <row r="23" spans="1:17" ht="11.25" customHeight="1">
      <c r="A23"/>
      <c r="B23" s="68" t="s">
        <v>10</v>
      </c>
      <c r="C23" s="68"/>
      <c r="D23"/>
      <c r="E23" s="69" t="s">
        <v>13</v>
      </c>
      <c r="F23" s="69"/>
      <c r="G23" s="69"/>
      <c r="H23" s="69"/>
      <c r="I23" s="69"/>
      <c r="J23" s="69"/>
      <c r="K23" s="69"/>
      <c r="L23" s="69"/>
      <c r="M23" s="69"/>
      <c r="N23" s="69"/>
      <c r="O23" s="69"/>
      <c r="P23" s="69"/>
      <c r="Q23" s="69"/>
    </row>
    <row r="25" spans="1:17" ht="11.25" customHeight="1">
      <c r="A25" s="4" t="s">
        <v>14</v>
      </c>
      <c r="B25" s="71">
        <v>1014080</v>
      </c>
      <c r="C25" s="71"/>
      <c r="D25"/>
      <c r="E25" s="72"/>
      <c r="F25" s="72"/>
      <c r="G25"/>
      <c r="H25" s="67" t="s">
        <v>164</v>
      </c>
      <c r="I25" s="67"/>
      <c r="J25" s="67"/>
      <c r="K25" s="67"/>
      <c r="L25" s="67"/>
      <c r="M25" s="67"/>
      <c r="N25" s="67"/>
      <c r="O25" s="67"/>
      <c r="P25" s="67"/>
      <c r="Q25" s="67"/>
    </row>
    <row r="26" spans="1:17" ht="11.25" customHeight="1">
      <c r="A26"/>
      <c r="B26" s="68" t="s">
        <v>10</v>
      </c>
      <c r="C26" s="68"/>
      <c r="D26"/>
      <c r="E26" s="6" t="s">
        <v>17</v>
      </c>
      <c r="F26" s="7" t="s">
        <v>18</v>
      </c>
      <c r="G26"/>
      <c r="H26" s="69" t="s">
        <v>19</v>
      </c>
      <c r="I26" s="69"/>
      <c r="J26" s="69"/>
      <c r="K26" s="69"/>
      <c r="L26" s="69"/>
      <c r="M26" s="69"/>
      <c r="N26" s="69"/>
      <c r="O26" s="69"/>
      <c r="P26" s="69"/>
      <c r="Q26" s="69"/>
    </row>
    <row r="28" spans="1:17" ht="11.25" customHeight="1">
      <c r="A28" s="4" t="s">
        <v>20</v>
      </c>
      <c r="B28" s="71" t="s">
        <v>176</v>
      </c>
      <c r="C28" s="71"/>
      <c r="D28" s="71"/>
      <c r="E28" s="71"/>
      <c r="F28" s="71"/>
      <c r="G28" s="71"/>
      <c r="H28" s="71"/>
      <c r="I28" s="71"/>
      <c r="J28" s="71"/>
      <c r="K28" s="71"/>
      <c r="L28" s="71"/>
      <c r="M28" s="71"/>
      <c r="N28" s="71"/>
      <c r="O28" s="71"/>
      <c r="P28" s="71"/>
      <c r="Q28" s="71"/>
    </row>
    <row r="30" spans="1:17" ht="11.25" customHeight="1">
      <c r="A30" s="8" t="s">
        <v>21</v>
      </c>
      <c r="B30" s="73" t="s">
        <v>22</v>
      </c>
      <c r="C30" s="73"/>
      <c r="D30" s="73"/>
      <c r="E30" s="73"/>
      <c r="F30" s="73"/>
      <c r="G30" s="73"/>
      <c r="H30" s="73"/>
      <c r="I30" s="73"/>
      <c r="J30" s="73"/>
      <c r="K30" s="73"/>
      <c r="L30" s="73"/>
      <c r="M30" s="73"/>
      <c r="N30" s="73"/>
      <c r="O30" s="73"/>
      <c r="P30" s="73"/>
      <c r="Q30" s="73"/>
    </row>
    <row r="32" spans="1:17" ht="177" customHeight="1">
      <c r="A32"/>
      <c r="B32" s="74" t="s">
        <v>177</v>
      </c>
      <c r="C32" s="74"/>
      <c r="D32" s="74"/>
      <c r="E32" s="74"/>
      <c r="F32" s="74"/>
      <c r="G32" s="74"/>
      <c r="H32" s="74"/>
      <c r="I32" s="74"/>
      <c r="J32" s="74"/>
      <c r="K32" s="74"/>
      <c r="L32" s="74"/>
      <c r="M32" s="74"/>
      <c r="N32" s="74"/>
      <c r="O32" s="74"/>
      <c r="P32" s="74"/>
      <c r="Q32" s="74"/>
    </row>
    <row r="35" spans="1:17" ht="11.25" customHeight="1">
      <c r="A35" s="4" t="s">
        <v>23</v>
      </c>
      <c r="B35" s="75" t="s">
        <v>24</v>
      </c>
      <c r="C35" s="75"/>
      <c r="D35" s="75"/>
      <c r="E35" s="75"/>
      <c r="F35" s="75"/>
      <c r="G35" s="75"/>
      <c r="H35" s="75"/>
      <c r="I35" s="75"/>
      <c r="J35" s="75"/>
      <c r="K35" s="75"/>
      <c r="L35" s="75"/>
      <c r="M35" s="75"/>
      <c r="N35" s="75"/>
      <c r="O35" s="75"/>
      <c r="P35" s="75"/>
      <c r="Q35" s="75"/>
    </row>
    <row r="36" spans="1:17" ht="11.25" customHeight="1">
      <c r="A36" s="10"/>
      <c r="B36" s="76" t="s">
        <v>25</v>
      </c>
      <c r="C36" s="76"/>
      <c r="D36" s="76"/>
      <c r="E36" s="76"/>
      <c r="F36" s="76"/>
      <c r="G36" s="76"/>
      <c r="H36" s="76"/>
      <c r="I36" s="76"/>
      <c r="J36" s="76"/>
      <c r="K36" s="76"/>
      <c r="L36" s="76"/>
      <c r="M36" s="76"/>
      <c r="N36" s="76"/>
      <c r="O36" s="76"/>
      <c r="P36" s="76"/>
      <c r="Q36" s="76"/>
    </row>
    <row r="38" spans="1:17" ht="11.25" customHeight="1">
      <c r="A38" s="4" t="s">
        <v>26</v>
      </c>
      <c r="B38" s="4" t="s">
        <v>27</v>
      </c>
      <c r="C38"/>
      <c r="D38"/>
      <c r="E38"/>
      <c r="F38"/>
      <c r="G38"/>
      <c r="H38"/>
      <c r="I38"/>
      <c r="J38"/>
      <c r="K38"/>
      <c r="L38"/>
      <c r="M38"/>
      <c r="N38"/>
      <c r="O38"/>
      <c r="P38"/>
      <c r="Q38"/>
    </row>
    <row r="39" spans="1:17" ht="11.25" customHeight="1">
      <c r="A39" s="77" t="s">
        <v>28</v>
      </c>
      <c r="B39" s="77"/>
      <c r="C39" s="11" t="s">
        <v>29</v>
      </c>
      <c r="D39" s="11" t="s">
        <v>30</v>
      </c>
      <c r="E39" s="78" t="s">
        <v>31</v>
      </c>
      <c r="F39" s="78"/>
      <c r="G39" s="78"/>
      <c r="H39" s="78"/>
      <c r="I39" s="78"/>
      <c r="J39" s="78"/>
      <c r="K39" s="78"/>
      <c r="L39" s="78"/>
      <c r="M39" s="78"/>
      <c r="N39" s="78"/>
      <c r="O39" s="78"/>
      <c r="P39" s="78"/>
      <c r="Q39" s="78"/>
    </row>
    <row r="40" spans="1:17" ht="11.25" customHeight="1">
      <c r="A40" s="79">
        <v>1</v>
      </c>
      <c r="B40" s="79"/>
      <c r="C40" s="12" t="s">
        <v>15</v>
      </c>
      <c r="D40" s="12" t="s">
        <v>34</v>
      </c>
      <c r="E40" s="80" t="s">
        <v>16</v>
      </c>
      <c r="F40" s="80"/>
      <c r="G40" s="80"/>
      <c r="H40" s="80"/>
      <c r="I40" s="80"/>
      <c r="J40" s="80"/>
      <c r="K40" s="80"/>
      <c r="L40" s="80"/>
      <c r="M40" s="80"/>
      <c r="N40" s="80"/>
      <c r="O40" s="80"/>
      <c r="P40" s="80"/>
      <c r="Q40" s="80"/>
    </row>
    <row r="41" spans="1:17" ht="11.25" customHeight="1" hidden="1">
      <c r="A41" s="12"/>
      <c r="B41" s="12"/>
      <c r="C41" s="12"/>
      <c r="D41" s="12"/>
      <c r="E41" s="32"/>
      <c r="F41" s="32"/>
      <c r="G41" s="32"/>
      <c r="H41" s="32"/>
      <c r="I41" s="32"/>
      <c r="J41" s="32"/>
      <c r="K41" s="32"/>
      <c r="L41" s="32"/>
      <c r="M41" s="32"/>
      <c r="N41" s="32"/>
      <c r="O41" s="32"/>
      <c r="P41" s="32"/>
      <c r="Q41" s="32"/>
    </row>
    <row r="42" spans="1:17" ht="11.25" customHeight="1">
      <c r="A42" s="79">
        <v>2</v>
      </c>
      <c r="B42" s="79"/>
      <c r="C42" s="12" t="s">
        <v>32</v>
      </c>
      <c r="D42" s="12" t="s">
        <v>34</v>
      </c>
      <c r="E42" s="80" t="s">
        <v>33</v>
      </c>
      <c r="F42" s="80"/>
      <c r="G42" s="80"/>
      <c r="H42" s="80"/>
      <c r="I42" s="80"/>
      <c r="J42" s="80"/>
      <c r="K42" s="80"/>
      <c r="L42" s="80"/>
      <c r="M42" s="80"/>
      <c r="N42" s="80"/>
      <c r="O42" s="80"/>
      <c r="P42" s="80"/>
      <c r="Q42" s="80"/>
    </row>
    <row r="43" spans="1:17" ht="11.25" customHeight="1">
      <c r="A43" s="27"/>
      <c r="B43" s="27"/>
      <c r="C43" s="27"/>
      <c r="D43" s="27"/>
      <c r="E43" s="28"/>
      <c r="F43" s="28"/>
      <c r="G43" s="28"/>
      <c r="H43" s="28"/>
      <c r="I43" s="28"/>
      <c r="J43" s="28"/>
      <c r="K43" s="28"/>
      <c r="L43" s="28"/>
      <c r="M43" s="28"/>
      <c r="N43" s="28"/>
      <c r="O43" s="28"/>
      <c r="P43" s="28"/>
      <c r="Q43" s="28"/>
    </row>
    <row r="44" spans="1:17" ht="11.25" customHeight="1" thickBot="1">
      <c r="A44" s="4" t="s">
        <v>35</v>
      </c>
      <c r="B44"/>
      <c r="C44"/>
      <c r="D44"/>
      <c r="E44"/>
      <c r="F44"/>
      <c r="G44"/>
      <c r="H44"/>
      <c r="I44"/>
      <c r="J44"/>
      <c r="K44"/>
      <c r="L44"/>
      <c r="M44"/>
      <c r="N44"/>
      <c r="O44"/>
      <c r="P44"/>
      <c r="Q44" s="4" t="s">
        <v>36</v>
      </c>
    </row>
    <row r="45" spans="1:17" ht="11.25" customHeight="1">
      <c r="A45" s="81" t="s">
        <v>28</v>
      </c>
      <c r="B45" s="81"/>
      <c r="C45" s="84" t="s">
        <v>29</v>
      </c>
      <c r="D45" s="86" t="s">
        <v>37</v>
      </c>
      <c r="E45" s="86"/>
      <c r="F45" s="86"/>
      <c r="G45" s="86"/>
      <c r="H45" s="86"/>
      <c r="I45" s="86"/>
      <c r="J45" s="86"/>
      <c r="K45" s="86" t="s">
        <v>38</v>
      </c>
      <c r="L45" s="86"/>
      <c r="M45" s="86" t="s">
        <v>39</v>
      </c>
      <c r="N45" s="86"/>
      <c r="O45" s="89" t="s">
        <v>40</v>
      </c>
      <c r="P45" s="89"/>
      <c r="Q45"/>
    </row>
    <row r="46" spans="1:17" ht="11.25" customHeight="1" thickBot="1">
      <c r="A46" s="82"/>
      <c r="B46" s="83"/>
      <c r="C46" s="85"/>
      <c r="D46" s="87"/>
      <c r="E46" s="88"/>
      <c r="F46" s="88"/>
      <c r="G46" s="88"/>
      <c r="H46" s="88"/>
      <c r="I46" s="88"/>
      <c r="J46" s="88"/>
      <c r="K46" s="87"/>
      <c r="L46" s="88"/>
      <c r="M46" s="87"/>
      <c r="N46" s="88"/>
      <c r="O46" s="85"/>
      <c r="P46" s="90"/>
      <c r="Q46"/>
    </row>
    <row r="47" spans="1:17" ht="11.25" customHeight="1" thickBot="1">
      <c r="A47" s="101">
        <v>1</v>
      </c>
      <c r="B47" s="101"/>
      <c r="C47" s="13">
        <v>2</v>
      </c>
      <c r="D47" s="102">
        <v>4</v>
      </c>
      <c r="E47" s="102"/>
      <c r="F47" s="102"/>
      <c r="G47" s="102"/>
      <c r="H47" s="102"/>
      <c r="I47" s="102"/>
      <c r="J47" s="102"/>
      <c r="K47" s="102">
        <v>5</v>
      </c>
      <c r="L47" s="102"/>
      <c r="M47" s="102">
        <v>6</v>
      </c>
      <c r="N47" s="102"/>
      <c r="O47" s="103">
        <v>7</v>
      </c>
      <c r="P47" s="103"/>
      <c r="Q47"/>
    </row>
    <row r="48" spans="1:17" ht="11.25" customHeight="1">
      <c r="A48" s="91"/>
      <c r="B48" s="91"/>
      <c r="C48" s="14" t="s">
        <v>15</v>
      </c>
      <c r="D48" s="92" t="s">
        <v>16</v>
      </c>
      <c r="E48" s="92"/>
      <c r="F48" s="92"/>
      <c r="G48" s="92"/>
      <c r="H48" s="92"/>
      <c r="I48" s="92"/>
      <c r="J48" s="92"/>
      <c r="K48" s="93">
        <v>39898.277</v>
      </c>
      <c r="L48" s="93"/>
      <c r="M48" s="93">
        <v>2070</v>
      </c>
      <c r="N48" s="93"/>
      <c r="O48" s="104">
        <v>41968.277</v>
      </c>
      <c r="P48" s="104"/>
      <c r="Q48"/>
    </row>
    <row r="49" spans="1:17" ht="41.25" customHeight="1">
      <c r="A49" s="96">
        <v>1</v>
      </c>
      <c r="B49" s="96"/>
      <c r="C49" s="15" t="s">
        <v>15</v>
      </c>
      <c r="D49" s="97" t="s">
        <v>44</v>
      </c>
      <c r="E49" s="97"/>
      <c r="F49" s="97"/>
      <c r="G49" s="97"/>
      <c r="H49" s="97"/>
      <c r="I49" s="97"/>
      <c r="J49" s="97"/>
      <c r="K49" s="98">
        <v>524.118</v>
      </c>
      <c r="L49" s="98"/>
      <c r="M49" s="99"/>
      <c r="N49" s="99"/>
      <c r="O49" s="100">
        <f>K49+M49</f>
        <v>524.118</v>
      </c>
      <c r="P49" s="100"/>
      <c r="Q49"/>
    </row>
    <row r="50" spans="1:17" ht="71.25" customHeight="1">
      <c r="A50" s="96">
        <v>2</v>
      </c>
      <c r="B50" s="96"/>
      <c r="C50" s="15" t="s">
        <v>15</v>
      </c>
      <c r="D50" s="97" t="s">
        <v>45</v>
      </c>
      <c r="E50" s="97"/>
      <c r="F50" s="97"/>
      <c r="G50" s="97"/>
      <c r="H50" s="97"/>
      <c r="I50" s="97"/>
      <c r="J50" s="97"/>
      <c r="K50" s="98">
        <v>1550.34</v>
      </c>
      <c r="L50" s="98"/>
      <c r="M50" s="99"/>
      <c r="N50" s="99"/>
      <c r="O50" s="100">
        <f aca="true" t="shared" si="0" ref="O50:O55">K50+M50</f>
        <v>1550.34</v>
      </c>
      <c r="P50" s="100"/>
      <c r="Q50"/>
    </row>
    <row r="51" spans="1:17" ht="35.25" customHeight="1">
      <c r="A51" s="96">
        <v>3</v>
      </c>
      <c r="B51" s="96"/>
      <c r="C51" s="15" t="s">
        <v>15</v>
      </c>
      <c r="D51" s="97" t="s">
        <v>46</v>
      </c>
      <c r="E51" s="97"/>
      <c r="F51" s="97"/>
      <c r="G51" s="97"/>
      <c r="H51" s="97"/>
      <c r="I51" s="97"/>
      <c r="J51" s="97"/>
      <c r="K51" s="98">
        <f>2966.581-50+1925.2</f>
        <v>4841.781</v>
      </c>
      <c r="L51" s="98"/>
      <c r="M51" s="98">
        <v>220</v>
      </c>
      <c r="N51" s="98"/>
      <c r="O51" s="100">
        <f t="shared" si="0"/>
        <v>5061.781</v>
      </c>
      <c r="P51" s="100"/>
      <c r="Q51"/>
    </row>
    <row r="52" spans="1:17" ht="34.5" customHeight="1">
      <c r="A52" s="96">
        <v>4</v>
      </c>
      <c r="B52" s="96"/>
      <c r="C52" s="15" t="s">
        <v>15</v>
      </c>
      <c r="D52" s="97" t="s">
        <v>47</v>
      </c>
      <c r="E52" s="97"/>
      <c r="F52" s="97"/>
      <c r="G52" s="97"/>
      <c r="H52" s="97"/>
      <c r="I52" s="97"/>
      <c r="J52" s="97"/>
      <c r="K52" s="105">
        <f>1624.756-2.424</f>
        <v>1622.332</v>
      </c>
      <c r="L52" s="105"/>
      <c r="M52" s="99"/>
      <c r="N52" s="99"/>
      <c r="O52" s="100">
        <f t="shared" si="0"/>
        <v>1622.332</v>
      </c>
      <c r="P52" s="100"/>
      <c r="Q52"/>
    </row>
    <row r="53" spans="1:17" ht="11.25" customHeight="1">
      <c r="A53" s="96">
        <v>5</v>
      </c>
      <c r="B53" s="96"/>
      <c r="C53" s="15" t="s">
        <v>15</v>
      </c>
      <c r="D53" s="97" t="s">
        <v>48</v>
      </c>
      <c r="E53" s="97"/>
      <c r="F53" s="97"/>
      <c r="G53" s="97"/>
      <c r="H53" s="97"/>
      <c r="I53" s="97"/>
      <c r="J53" s="97"/>
      <c r="K53" s="98">
        <v>31307.282</v>
      </c>
      <c r="L53" s="98"/>
      <c r="M53" s="99"/>
      <c r="N53" s="99"/>
      <c r="O53" s="100">
        <f t="shared" si="0"/>
        <v>31307.282</v>
      </c>
      <c r="P53" s="100"/>
      <c r="Q53"/>
    </row>
    <row r="54" spans="1:17" ht="11.25" customHeight="1">
      <c r="A54" s="96">
        <v>6</v>
      </c>
      <c r="B54" s="96"/>
      <c r="C54" s="15" t="s">
        <v>15</v>
      </c>
      <c r="D54" s="97" t="s">
        <v>49</v>
      </c>
      <c r="E54" s="97"/>
      <c r="F54" s="97"/>
      <c r="G54" s="97"/>
      <c r="H54" s="97"/>
      <c r="I54" s="97"/>
      <c r="J54" s="97"/>
      <c r="K54" s="98">
        <v>52.424</v>
      </c>
      <c r="L54" s="98"/>
      <c r="M54" s="99"/>
      <c r="N54" s="99"/>
      <c r="O54" s="100">
        <f t="shared" si="0"/>
        <v>52.424</v>
      </c>
      <c r="P54" s="100"/>
      <c r="Q54"/>
    </row>
    <row r="55" spans="1:17" ht="11.25" customHeight="1">
      <c r="A55" s="96">
        <v>7</v>
      </c>
      <c r="B55" s="96"/>
      <c r="C55" s="15" t="s">
        <v>15</v>
      </c>
      <c r="D55" s="97" t="s">
        <v>50</v>
      </c>
      <c r="E55" s="97"/>
      <c r="F55" s="97"/>
      <c r="G55" s="97"/>
      <c r="H55" s="97"/>
      <c r="I55" s="97"/>
      <c r="J55" s="97"/>
      <c r="K55" s="99"/>
      <c r="L55" s="99"/>
      <c r="M55" s="98">
        <v>1850</v>
      </c>
      <c r="N55" s="98"/>
      <c r="O55" s="100">
        <f t="shared" si="0"/>
        <v>1850</v>
      </c>
      <c r="P55" s="100"/>
      <c r="Q55"/>
    </row>
    <row r="56" spans="1:17" ht="11.25" customHeight="1">
      <c r="A56" s="91"/>
      <c r="B56" s="91"/>
      <c r="C56" s="14" t="s">
        <v>32</v>
      </c>
      <c r="D56" s="92" t="s">
        <v>33</v>
      </c>
      <c r="E56" s="92"/>
      <c r="F56" s="92"/>
      <c r="G56" s="92"/>
      <c r="H56" s="92"/>
      <c r="I56" s="92"/>
      <c r="J56" s="92"/>
      <c r="K56" s="93">
        <f>K57+K58+K59</f>
        <v>2601</v>
      </c>
      <c r="L56" s="93"/>
      <c r="M56" s="94"/>
      <c r="N56" s="94"/>
      <c r="O56" s="93">
        <f>K56+M56</f>
        <v>2601</v>
      </c>
      <c r="P56" s="95"/>
      <c r="Q56"/>
    </row>
    <row r="57" spans="1:17" ht="32.25" customHeight="1">
      <c r="A57" s="96">
        <v>1</v>
      </c>
      <c r="B57" s="96"/>
      <c r="C57" s="15" t="s">
        <v>32</v>
      </c>
      <c r="D57" s="97" t="s">
        <v>41</v>
      </c>
      <c r="E57" s="97"/>
      <c r="F57" s="97"/>
      <c r="G57" s="97"/>
      <c r="H57" s="97"/>
      <c r="I57" s="97"/>
      <c r="J57" s="97"/>
      <c r="K57" s="98">
        <f>2000-99</f>
        <v>1901</v>
      </c>
      <c r="L57" s="98"/>
      <c r="M57" s="99"/>
      <c r="N57" s="99"/>
      <c r="O57" s="100">
        <f>K57+M57</f>
        <v>1901</v>
      </c>
      <c r="P57" s="100"/>
      <c r="Q57"/>
    </row>
    <row r="58" spans="1:17" ht="11.25" customHeight="1">
      <c r="A58" s="96">
        <v>2</v>
      </c>
      <c r="B58" s="96"/>
      <c r="C58" s="15" t="s">
        <v>32</v>
      </c>
      <c r="D58" s="97" t="s">
        <v>42</v>
      </c>
      <c r="E58" s="97"/>
      <c r="F58" s="97"/>
      <c r="G58" s="97"/>
      <c r="H58" s="97"/>
      <c r="I58" s="97"/>
      <c r="J58" s="97"/>
      <c r="K58" s="98">
        <v>600</v>
      </c>
      <c r="L58" s="98"/>
      <c r="M58" s="99"/>
      <c r="N58" s="99"/>
      <c r="O58" s="100">
        <f>K58+M58</f>
        <v>600</v>
      </c>
      <c r="P58" s="100"/>
      <c r="Q58"/>
    </row>
    <row r="59" spans="1:17" ht="11.25" customHeight="1">
      <c r="A59" s="96">
        <v>3</v>
      </c>
      <c r="B59" s="96"/>
      <c r="C59" s="15" t="s">
        <v>32</v>
      </c>
      <c r="D59" s="97" t="s">
        <v>43</v>
      </c>
      <c r="E59" s="97"/>
      <c r="F59" s="97"/>
      <c r="G59" s="97"/>
      <c r="H59" s="97"/>
      <c r="I59" s="97"/>
      <c r="J59" s="97"/>
      <c r="K59" s="98">
        <v>100</v>
      </c>
      <c r="L59" s="98"/>
      <c r="M59" s="99"/>
      <c r="N59" s="99"/>
      <c r="O59" s="100">
        <f>K59+M59</f>
        <v>100</v>
      </c>
      <c r="P59" s="100"/>
      <c r="Q59"/>
    </row>
    <row r="60" spans="1:16" s="1" customFormat="1" ht="11.25" customHeight="1">
      <c r="A60" s="170" t="s">
        <v>51</v>
      </c>
      <c r="B60" s="171"/>
      <c r="C60" s="171"/>
      <c r="D60" s="171"/>
      <c r="E60" s="171"/>
      <c r="F60" s="171"/>
      <c r="G60" s="171"/>
      <c r="H60" s="171"/>
      <c r="I60" s="171"/>
      <c r="J60" s="172"/>
      <c r="K60" s="106">
        <f>K48+K56</f>
        <v>42499.277</v>
      </c>
      <c r="L60" s="106"/>
      <c r="M60" s="106">
        <v>2070</v>
      </c>
      <c r="N60" s="106"/>
      <c r="O60" s="106">
        <f>K60+M60</f>
        <v>44569.277</v>
      </c>
      <c r="P60" s="107"/>
    </row>
    <row r="62" spans="1:17" ht="11.25" customHeight="1" thickBot="1">
      <c r="A62" s="4" t="s">
        <v>52</v>
      </c>
      <c r="B62"/>
      <c r="C62"/>
      <c r="D62"/>
      <c r="E62"/>
      <c r="F62"/>
      <c r="G62"/>
      <c r="H62"/>
      <c r="I62"/>
      <c r="J62"/>
      <c r="K62"/>
      <c r="L62"/>
      <c r="M62"/>
      <c r="N62"/>
      <c r="O62"/>
      <c r="P62"/>
      <c r="Q62" s="4" t="s">
        <v>36</v>
      </c>
    </row>
    <row r="63" spans="1:17" ht="21.75" customHeight="1" thickBot="1">
      <c r="A63" s="108" t="s">
        <v>53</v>
      </c>
      <c r="B63" s="109"/>
      <c r="C63" s="109"/>
      <c r="D63" s="109"/>
      <c r="E63" s="109"/>
      <c r="F63" s="109"/>
      <c r="G63" s="109"/>
      <c r="H63" s="109"/>
      <c r="I63" s="109"/>
      <c r="J63" s="110"/>
      <c r="K63" s="17" t="s">
        <v>29</v>
      </c>
      <c r="L63" s="111" t="s">
        <v>38</v>
      </c>
      <c r="M63" s="111"/>
      <c r="N63" s="111" t="s">
        <v>39</v>
      </c>
      <c r="O63" s="111"/>
      <c r="P63" s="112" t="s">
        <v>40</v>
      </c>
      <c r="Q63" s="112"/>
    </row>
    <row r="64" spans="1:17" ht="11.25" customHeight="1" thickBot="1">
      <c r="A64" s="113">
        <v>1</v>
      </c>
      <c r="B64" s="114"/>
      <c r="C64" s="114"/>
      <c r="D64" s="114"/>
      <c r="E64" s="114"/>
      <c r="F64" s="114"/>
      <c r="G64" s="114"/>
      <c r="H64" s="114"/>
      <c r="I64" s="114"/>
      <c r="J64" s="115"/>
      <c r="K64" s="13">
        <v>2</v>
      </c>
      <c r="L64" s="102">
        <v>3</v>
      </c>
      <c r="M64" s="102"/>
      <c r="N64" s="102">
        <v>4</v>
      </c>
      <c r="O64" s="102"/>
      <c r="P64" s="103">
        <v>5</v>
      </c>
      <c r="Q64" s="103"/>
    </row>
    <row r="65" spans="1:17" ht="11.25" customHeight="1">
      <c r="A65" s="116" t="s">
        <v>54</v>
      </c>
      <c r="B65" s="117"/>
      <c r="C65" s="117"/>
      <c r="D65" s="117"/>
      <c r="E65" s="117"/>
      <c r="F65" s="117"/>
      <c r="G65" s="117"/>
      <c r="H65" s="117"/>
      <c r="I65" s="117"/>
      <c r="J65" s="118"/>
      <c r="K65" s="34" t="s">
        <v>55</v>
      </c>
      <c r="L65" s="119">
        <v>700</v>
      </c>
      <c r="M65" s="119"/>
      <c r="N65" s="120"/>
      <c r="O65" s="120"/>
      <c r="P65" s="119">
        <v>700</v>
      </c>
      <c r="Q65" s="119"/>
    </row>
    <row r="66" spans="1:17" ht="11.25" customHeight="1">
      <c r="A66" s="121" t="s">
        <v>33</v>
      </c>
      <c r="B66" s="122"/>
      <c r="C66" s="122"/>
      <c r="D66" s="122"/>
      <c r="E66" s="122"/>
      <c r="F66" s="122"/>
      <c r="G66" s="122"/>
      <c r="H66" s="122"/>
      <c r="I66" s="122"/>
      <c r="J66" s="123"/>
      <c r="K66" s="35">
        <v>1014082</v>
      </c>
      <c r="L66" s="124">
        <v>700</v>
      </c>
      <c r="M66" s="124"/>
      <c r="N66" s="44"/>
      <c r="O66" s="44"/>
      <c r="P66" s="124">
        <v>700</v>
      </c>
      <c r="Q66" s="124"/>
    </row>
    <row r="67" spans="1:17" ht="11.25" customHeight="1">
      <c r="A67" s="92" t="s">
        <v>56</v>
      </c>
      <c r="B67" s="125"/>
      <c r="C67" s="125"/>
      <c r="D67" s="125"/>
      <c r="E67" s="125"/>
      <c r="F67" s="125"/>
      <c r="G67" s="125"/>
      <c r="H67" s="125"/>
      <c r="I67" s="125"/>
      <c r="J67" s="126"/>
      <c r="K67" s="36"/>
      <c r="L67" s="119">
        <v>9058.9</v>
      </c>
      <c r="M67" s="119"/>
      <c r="N67" s="120">
        <v>2070</v>
      </c>
      <c r="O67" s="120"/>
      <c r="P67" s="119">
        <v>11128.9</v>
      </c>
      <c r="Q67" s="119"/>
    </row>
    <row r="68" spans="1:17" ht="11.25" customHeight="1">
      <c r="A68" s="121" t="s">
        <v>16</v>
      </c>
      <c r="B68" s="122"/>
      <c r="C68" s="122"/>
      <c r="D68" s="122"/>
      <c r="E68" s="122"/>
      <c r="F68" s="122"/>
      <c r="G68" s="122"/>
      <c r="H68" s="122"/>
      <c r="I68" s="122"/>
      <c r="J68" s="123"/>
      <c r="K68" s="37" t="s">
        <v>15</v>
      </c>
      <c r="L68" s="124">
        <v>7058.9</v>
      </c>
      <c r="M68" s="124"/>
      <c r="N68" s="44">
        <v>2070</v>
      </c>
      <c r="O68" s="44"/>
      <c r="P68" s="124">
        <v>9128.9</v>
      </c>
      <c r="Q68" s="124"/>
    </row>
    <row r="69" spans="1:17" ht="11.25" customHeight="1">
      <c r="A69" s="121" t="s">
        <v>33</v>
      </c>
      <c r="B69" s="122"/>
      <c r="C69" s="122"/>
      <c r="D69" s="122"/>
      <c r="E69" s="122"/>
      <c r="F69" s="122"/>
      <c r="G69" s="122"/>
      <c r="H69" s="122"/>
      <c r="I69" s="122"/>
      <c r="J69" s="123"/>
      <c r="K69" s="37">
        <v>1014082</v>
      </c>
      <c r="L69" s="44">
        <v>2000</v>
      </c>
      <c r="M69" s="45"/>
      <c r="N69" s="46"/>
      <c r="O69" s="47"/>
      <c r="P69" s="44">
        <v>2000</v>
      </c>
      <c r="Q69" s="45"/>
    </row>
    <row r="70" spans="1:17" ht="11.25" customHeight="1">
      <c r="A70" s="127" t="s">
        <v>51</v>
      </c>
      <c r="B70" s="128"/>
      <c r="C70" s="128"/>
      <c r="D70" s="128"/>
      <c r="E70" s="128"/>
      <c r="F70" s="128"/>
      <c r="G70" s="128"/>
      <c r="H70" s="128"/>
      <c r="I70" s="128"/>
      <c r="J70" s="128"/>
      <c r="K70" s="129"/>
      <c r="L70" s="119">
        <v>9758.9</v>
      </c>
      <c r="M70" s="119"/>
      <c r="N70" s="120">
        <v>2070</v>
      </c>
      <c r="O70" s="120"/>
      <c r="P70" s="119">
        <v>11828.9</v>
      </c>
      <c r="Q70" s="119"/>
    </row>
    <row r="72" spans="1:17" ht="11.25" customHeight="1" thickBot="1">
      <c r="A72" s="4" t="s">
        <v>57</v>
      </c>
      <c r="B72"/>
      <c r="C72"/>
      <c r="D72"/>
      <c r="E72"/>
      <c r="F72"/>
      <c r="G72"/>
      <c r="H72"/>
      <c r="I72"/>
      <c r="J72"/>
      <c r="K72"/>
      <c r="L72"/>
      <c r="M72"/>
      <c r="N72"/>
      <c r="O72"/>
      <c r="P72"/>
      <c r="Q72"/>
    </row>
    <row r="73" spans="1:17" ht="11.25" customHeight="1">
      <c r="A73" s="141" t="s">
        <v>28</v>
      </c>
      <c r="B73" s="141"/>
      <c r="C73" s="143" t="s">
        <v>29</v>
      </c>
      <c r="D73" s="145" t="s">
        <v>58</v>
      </c>
      <c r="E73" s="146"/>
      <c r="F73" s="146"/>
      <c r="G73" s="146"/>
      <c r="H73" s="146"/>
      <c r="I73" s="146"/>
      <c r="J73" s="146"/>
      <c r="K73" s="147"/>
      <c r="L73" s="130" t="s">
        <v>59</v>
      </c>
      <c r="M73" s="130" t="s">
        <v>60</v>
      </c>
      <c r="N73" s="130"/>
      <c r="O73" s="130"/>
      <c r="P73" s="135" t="s">
        <v>61</v>
      </c>
      <c r="Q73" s="135"/>
    </row>
    <row r="74" spans="1:17" ht="11.25" customHeight="1" thickBot="1">
      <c r="A74" s="142"/>
      <c r="B74" s="134"/>
      <c r="C74" s="144"/>
      <c r="D74" s="132"/>
      <c r="E74" s="133"/>
      <c r="F74" s="133"/>
      <c r="G74" s="133"/>
      <c r="H74" s="133"/>
      <c r="I74" s="133"/>
      <c r="J74" s="133"/>
      <c r="K74" s="134"/>
      <c r="L74" s="131"/>
      <c r="M74" s="132"/>
      <c r="N74" s="133"/>
      <c r="O74" s="134"/>
      <c r="P74" s="136"/>
      <c r="Q74" s="137"/>
    </row>
    <row r="75" spans="1:17" ht="11.25" customHeight="1" thickBot="1">
      <c r="A75" s="101">
        <v>1</v>
      </c>
      <c r="B75" s="101"/>
      <c r="C75" s="13">
        <v>2</v>
      </c>
      <c r="D75" s="138">
        <v>3</v>
      </c>
      <c r="E75" s="139"/>
      <c r="F75" s="139"/>
      <c r="G75" s="139"/>
      <c r="H75" s="139"/>
      <c r="I75" s="139"/>
      <c r="J75" s="139"/>
      <c r="K75" s="140"/>
      <c r="L75" s="13">
        <v>4</v>
      </c>
      <c r="M75" s="138">
        <v>5</v>
      </c>
      <c r="N75" s="138"/>
      <c r="O75" s="138"/>
      <c r="P75" s="103">
        <v>6</v>
      </c>
      <c r="Q75" s="103"/>
    </row>
    <row r="76" spans="1:17" ht="11.25" customHeight="1">
      <c r="A76" s="173">
        <v>1</v>
      </c>
      <c r="B76" s="174"/>
      <c r="C76" s="31" t="s">
        <v>15</v>
      </c>
      <c r="D76" s="175" t="s">
        <v>16</v>
      </c>
      <c r="E76" s="176"/>
      <c r="F76" s="176"/>
      <c r="G76" s="176"/>
      <c r="H76" s="176"/>
      <c r="I76" s="176"/>
      <c r="J76" s="176"/>
      <c r="K76" s="176"/>
      <c r="L76" s="176"/>
      <c r="M76" s="176"/>
      <c r="N76" s="176"/>
      <c r="O76" s="176"/>
      <c r="P76" s="176"/>
      <c r="Q76" s="177"/>
    </row>
    <row r="77" spans="1:17" s="19" customFormat="1" ht="21.75" customHeight="1">
      <c r="A77" s="148">
        <v>1</v>
      </c>
      <c r="B77" s="148"/>
      <c r="C77" s="20"/>
      <c r="D77" s="149" t="s">
        <v>44</v>
      </c>
      <c r="E77" s="150"/>
      <c r="F77" s="150"/>
      <c r="G77" s="150"/>
      <c r="H77" s="150"/>
      <c r="I77" s="150"/>
      <c r="J77" s="150"/>
      <c r="K77" s="150"/>
      <c r="L77" s="150"/>
      <c r="M77" s="150"/>
      <c r="N77" s="150"/>
      <c r="O77" s="150"/>
      <c r="P77" s="150"/>
      <c r="Q77" s="151"/>
    </row>
    <row r="78" spans="1:17" s="19" customFormat="1" ht="11.25" customHeight="1">
      <c r="A78" s="152" t="s">
        <v>62</v>
      </c>
      <c r="B78" s="153"/>
      <c r="C78" s="153"/>
      <c r="D78" s="153"/>
      <c r="E78" s="153"/>
      <c r="F78" s="153"/>
      <c r="G78" s="153"/>
      <c r="H78" s="153"/>
      <c r="I78" s="153"/>
      <c r="J78" s="153"/>
      <c r="K78" s="153"/>
      <c r="L78" s="153"/>
      <c r="M78" s="153"/>
      <c r="N78" s="153"/>
      <c r="O78" s="153"/>
      <c r="P78" s="153"/>
      <c r="Q78" s="154"/>
    </row>
    <row r="79" spans="1:17" s="19" customFormat="1" ht="11.25" customHeight="1">
      <c r="A79" s="21">
        <v>1</v>
      </c>
      <c r="B79" s="22"/>
      <c r="C79" s="23" t="s">
        <v>15</v>
      </c>
      <c r="D79" s="97" t="s">
        <v>63</v>
      </c>
      <c r="E79" s="49"/>
      <c r="F79" s="49"/>
      <c r="G79" s="49"/>
      <c r="H79" s="49"/>
      <c r="I79" s="49"/>
      <c r="J79" s="49"/>
      <c r="K79" s="50"/>
      <c r="L79" s="24" t="s">
        <v>64</v>
      </c>
      <c r="M79" s="52" t="s">
        <v>65</v>
      </c>
      <c r="N79" s="52"/>
      <c r="O79" s="52"/>
      <c r="P79" s="51">
        <v>1</v>
      </c>
      <c r="Q79" s="51"/>
    </row>
    <row r="80" spans="1:17" s="19" customFormat="1" ht="11.25" customHeight="1">
      <c r="A80" s="21">
        <v>2</v>
      </c>
      <c r="B80" s="22"/>
      <c r="C80" s="23" t="s">
        <v>15</v>
      </c>
      <c r="D80" s="97" t="s">
        <v>66</v>
      </c>
      <c r="E80" s="49"/>
      <c r="F80" s="49"/>
      <c r="G80" s="49"/>
      <c r="H80" s="49"/>
      <c r="I80" s="49"/>
      <c r="J80" s="49"/>
      <c r="K80" s="50"/>
      <c r="L80" s="24" t="s">
        <v>64</v>
      </c>
      <c r="M80" s="52" t="s">
        <v>65</v>
      </c>
      <c r="N80" s="52"/>
      <c r="O80" s="52"/>
      <c r="P80" s="51">
        <v>36</v>
      </c>
      <c r="Q80" s="51"/>
    </row>
    <row r="81" spans="1:17" s="19" customFormat="1" ht="11.25" customHeight="1">
      <c r="A81" s="21">
        <v>3</v>
      </c>
      <c r="B81" s="22"/>
      <c r="C81" s="23" t="s">
        <v>15</v>
      </c>
      <c r="D81" s="97" t="s">
        <v>67</v>
      </c>
      <c r="E81" s="49"/>
      <c r="F81" s="49"/>
      <c r="G81" s="49"/>
      <c r="H81" s="49"/>
      <c r="I81" s="49"/>
      <c r="J81" s="49"/>
      <c r="K81" s="50"/>
      <c r="L81" s="24" t="s">
        <v>64</v>
      </c>
      <c r="M81" s="52" t="s">
        <v>65</v>
      </c>
      <c r="N81" s="52"/>
      <c r="O81" s="52"/>
      <c r="P81" s="51">
        <v>5.5</v>
      </c>
      <c r="Q81" s="51"/>
    </row>
    <row r="82" spans="1:17" s="19" customFormat="1" ht="11.25" customHeight="1">
      <c r="A82" s="21">
        <v>4</v>
      </c>
      <c r="B82" s="22"/>
      <c r="C82" s="23" t="s">
        <v>15</v>
      </c>
      <c r="D82" s="97" t="s">
        <v>68</v>
      </c>
      <c r="E82" s="49"/>
      <c r="F82" s="49"/>
      <c r="G82" s="49"/>
      <c r="H82" s="49"/>
      <c r="I82" s="49"/>
      <c r="J82" s="49"/>
      <c r="K82" s="50"/>
      <c r="L82" s="24" t="s">
        <v>69</v>
      </c>
      <c r="M82" s="52" t="s">
        <v>65</v>
      </c>
      <c r="N82" s="52"/>
      <c r="O82" s="52"/>
      <c r="P82" s="51">
        <f>K49</f>
        <v>524.118</v>
      </c>
      <c r="Q82" s="51"/>
    </row>
    <row r="83" spans="1:17" s="19" customFormat="1" ht="11.25" customHeight="1">
      <c r="A83" s="152" t="s">
        <v>70</v>
      </c>
      <c r="B83" s="153"/>
      <c r="C83" s="153"/>
      <c r="D83" s="153"/>
      <c r="E83" s="153"/>
      <c r="F83" s="153"/>
      <c r="G83" s="153"/>
      <c r="H83" s="153"/>
      <c r="I83" s="153"/>
      <c r="J83" s="153"/>
      <c r="K83" s="153"/>
      <c r="L83" s="153"/>
      <c r="M83" s="153"/>
      <c r="N83" s="153"/>
      <c r="O83" s="153"/>
      <c r="P83" s="153"/>
      <c r="Q83" s="154"/>
    </row>
    <row r="84" spans="1:17" s="19" customFormat="1" ht="11.25" customHeight="1">
      <c r="A84" s="21">
        <v>1</v>
      </c>
      <c r="B84" s="22"/>
      <c r="C84" s="23" t="s">
        <v>15</v>
      </c>
      <c r="D84" s="97" t="s">
        <v>71</v>
      </c>
      <c r="E84" s="49"/>
      <c r="F84" s="49"/>
      <c r="G84" s="49"/>
      <c r="H84" s="49"/>
      <c r="I84" s="49"/>
      <c r="J84" s="49"/>
      <c r="K84" s="50"/>
      <c r="L84" s="24" t="s">
        <v>64</v>
      </c>
      <c r="M84" s="52" t="s">
        <v>65</v>
      </c>
      <c r="N84" s="52"/>
      <c r="O84" s="52"/>
      <c r="P84" s="51">
        <v>62</v>
      </c>
      <c r="Q84" s="51"/>
    </row>
    <row r="85" spans="1:17" s="19" customFormat="1" ht="11.25" customHeight="1">
      <c r="A85" s="21">
        <v>2</v>
      </c>
      <c r="B85" s="22"/>
      <c r="C85" s="23" t="s">
        <v>15</v>
      </c>
      <c r="D85" s="97" t="s">
        <v>72</v>
      </c>
      <c r="E85" s="49"/>
      <c r="F85" s="49"/>
      <c r="G85" s="49"/>
      <c r="H85" s="49"/>
      <c r="I85" s="49"/>
      <c r="J85" s="49"/>
      <c r="K85" s="50"/>
      <c r="L85" s="24" t="s">
        <v>64</v>
      </c>
      <c r="M85" s="52" t="s">
        <v>65</v>
      </c>
      <c r="N85" s="52"/>
      <c r="O85" s="52"/>
      <c r="P85" s="51">
        <v>45</v>
      </c>
      <c r="Q85" s="51"/>
    </row>
    <row r="86" spans="1:17" s="19" customFormat="1" ht="11.25" customHeight="1">
      <c r="A86" s="21">
        <v>3</v>
      </c>
      <c r="B86" s="22"/>
      <c r="C86" s="23" t="s">
        <v>15</v>
      </c>
      <c r="D86" s="97" t="s">
        <v>73</v>
      </c>
      <c r="E86" s="49"/>
      <c r="F86" s="49"/>
      <c r="G86" s="49"/>
      <c r="H86" s="49"/>
      <c r="I86" s="49"/>
      <c r="J86" s="49"/>
      <c r="K86" s="50"/>
      <c r="L86" s="24" t="s">
        <v>64</v>
      </c>
      <c r="M86" s="52" t="s">
        <v>65</v>
      </c>
      <c r="N86" s="52"/>
      <c r="O86" s="52"/>
      <c r="P86" s="51">
        <v>115</v>
      </c>
      <c r="Q86" s="51"/>
    </row>
    <row r="87" spans="1:17" s="19" customFormat="1" ht="11.25" customHeight="1">
      <c r="A87" s="21">
        <v>4</v>
      </c>
      <c r="B87" s="22"/>
      <c r="C87" s="23" t="s">
        <v>15</v>
      </c>
      <c r="D87" s="97" t="s">
        <v>74</v>
      </c>
      <c r="E87" s="49"/>
      <c r="F87" s="49"/>
      <c r="G87" s="49"/>
      <c r="H87" s="49"/>
      <c r="I87" s="49"/>
      <c r="J87" s="49"/>
      <c r="K87" s="50"/>
      <c r="L87" s="24" t="s">
        <v>64</v>
      </c>
      <c r="M87" s="52" t="s">
        <v>65</v>
      </c>
      <c r="N87" s="52"/>
      <c r="O87" s="52"/>
      <c r="P87" s="51">
        <v>50</v>
      </c>
      <c r="Q87" s="51"/>
    </row>
    <row r="88" spans="1:17" s="19" customFormat="1" ht="11.25" customHeight="1">
      <c r="A88" s="21">
        <v>5</v>
      </c>
      <c r="B88" s="22"/>
      <c r="C88" s="23" t="s">
        <v>15</v>
      </c>
      <c r="D88" s="97" t="s">
        <v>75</v>
      </c>
      <c r="E88" s="49"/>
      <c r="F88" s="49"/>
      <c r="G88" s="49"/>
      <c r="H88" s="49"/>
      <c r="I88" s="49"/>
      <c r="J88" s="49"/>
      <c r="K88" s="50"/>
      <c r="L88" s="24" t="s">
        <v>64</v>
      </c>
      <c r="M88" s="52" t="s">
        <v>65</v>
      </c>
      <c r="N88" s="52"/>
      <c r="O88" s="52"/>
      <c r="P88" s="51">
        <v>32</v>
      </c>
      <c r="Q88" s="51"/>
    </row>
    <row r="89" spans="1:17" s="19" customFormat="1" ht="11.25" customHeight="1">
      <c r="A89" s="21">
        <v>6</v>
      </c>
      <c r="B89" s="22"/>
      <c r="C89" s="23" t="s">
        <v>15</v>
      </c>
      <c r="D89" s="97" t="s">
        <v>76</v>
      </c>
      <c r="E89" s="49"/>
      <c r="F89" s="49"/>
      <c r="G89" s="49"/>
      <c r="H89" s="49"/>
      <c r="I89" s="49"/>
      <c r="J89" s="49"/>
      <c r="K89" s="50"/>
      <c r="L89" s="24" t="s">
        <v>64</v>
      </c>
      <c r="M89" s="52" t="s">
        <v>65</v>
      </c>
      <c r="N89" s="52"/>
      <c r="O89" s="52"/>
      <c r="P89" s="51">
        <v>10</v>
      </c>
      <c r="Q89" s="51"/>
    </row>
    <row r="90" spans="1:17" s="19" customFormat="1" ht="11.25" customHeight="1">
      <c r="A90" s="21">
        <v>7</v>
      </c>
      <c r="B90" s="22"/>
      <c r="C90" s="23" t="s">
        <v>15</v>
      </c>
      <c r="D90" s="97" t="s">
        <v>77</v>
      </c>
      <c r="E90" s="49"/>
      <c r="F90" s="49"/>
      <c r="G90" s="49"/>
      <c r="H90" s="49"/>
      <c r="I90" s="49"/>
      <c r="J90" s="49"/>
      <c r="K90" s="50"/>
      <c r="L90" s="24" t="s">
        <v>64</v>
      </c>
      <c r="M90" s="52" t="s">
        <v>65</v>
      </c>
      <c r="N90" s="52"/>
      <c r="O90" s="52"/>
      <c r="P90" s="51">
        <v>15</v>
      </c>
      <c r="Q90" s="51"/>
    </row>
    <row r="91" spans="1:17" s="19" customFormat="1" ht="11.25" customHeight="1">
      <c r="A91" s="21">
        <v>8</v>
      </c>
      <c r="B91" s="22"/>
      <c r="C91" s="23" t="s">
        <v>15</v>
      </c>
      <c r="D91" s="97" t="s">
        <v>78</v>
      </c>
      <c r="E91" s="49"/>
      <c r="F91" s="49"/>
      <c r="G91" s="49"/>
      <c r="H91" s="49"/>
      <c r="I91" s="49"/>
      <c r="J91" s="49"/>
      <c r="K91" s="50"/>
      <c r="L91" s="24" t="s">
        <v>64</v>
      </c>
      <c r="M91" s="52" t="s">
        <v>65</v>
      </c>
      <c r="N91" s="52"/>
      <c r="O91" s="52"/>
      <c r="P91" s="51">
        <v>7</v>
      </c>
      <c r="Q91" s="51"/>
    </row>
    <row r="92" spans="1:17" s="19" customFormat="1" ht="11.25" customHeight="1">
      <c r="A92" s="152" t="s">
        <v>79</v>
      </c>
      <c r="B92" s="153"/>
      <c r="C92" s="153"/>
      <c r="D92" s="153"/>
      <c r="E92" s="153"/>
      <c r="F92" s="153"/>
      <c r="G92" s="153"/>
      <c r="H92" s="153"/>
      <c r="I92" s="153"/>
      <c r="J92" s="153"/>
      <c r="K92" s="153"/>
      <c r="L92" s="153"/>
      <c r="M92" s="153"/>
      <c r="N92" s="153"/>
      <c r="O92" s="153"/>
      <c r="P92" s="153"/>
      <c r="Q92" s="154"/>
    </row>
    <row r="93" spans="1:17" s="19" customFormat="1" ht="11.25" customHeight="1">
      <c r="A93" s="21">
        <v>1</v>
      </c>
      <c r="B93" s="22"/>
      <c r="C93" s="23" t="s">
        <v>15</v>
      </c>
      <c r="D93" s="97" t="s">
        <v>80</v>
      </c>
      <c r="E93" s="49"/>
      <c r="F93" s="49"/>
      <c r="G93" s="49"/>
      <c r="H93" s="49"/>
      <c r="I93" s="49"/>
      <c r="J93" s="49"/>
      <c r="K93" s="50"/>
      <c r="L93" s="24" t="s">
        <v>81</v>
      </c>
      <c r="M93" s="52" t="s">
        <v>82</v>
      </c>
      <c r="N93" s="52"/>
      <c r="O93" s="52"/>
      <c r="P93" s="51">
        <v>14558.83</v>
      </c>
      <c r="Q93" s="51"/>
    </row>
    <row r="94" spans="1:17" s="19" customFormat="1" ht="11.25" customHeight="1">
      <c r="A94" s="152" t="s">
        <v>83</v>
      </c>
      <c r="B94" s="153"/>
      <c r="C94" s="153"/>
      <c r="D94" s="153"/>
      <c r="E94" s="153"/>
      <c r="F94" s="153"/>
      <c r="G94" s="153"/>
      <c r="H94" s="153"/>
      <c r="I94" s="153"/>
      <c r="J94" s="153"/>
      <c r="K94" s="153"/>
      <c r="L94" s="153"/>
      <c r="M94" s="153"/>
      <c r="N94" s="153"/>
      <c r="O94" s="153"/>
      <c r="P94" s="153"/>
      <c r="Q94" s="154"/>
    </row>
    <row r="95" spans="1:17" s="19" customFormat="1" ht="11.25" customHeight="1">
      <c r="A95" s="21">
        <v>1</v>
      </c>
      <c r="B95" s="22"/>
      <c r="C95" s="23" t="s">
        <v>15</v>
      </c>
      <c r="D95" s="97" t="s">
        <v>84</v>
      </c>
      <c r="E95" s="49"/>
      <c r="F95" s="49"/>
      <c r="G95" s="49"/>
      <c r="H95" s="49"/>
      <c r="I95" s="49"/>
      <c r="J95" s="49"/>
      <c r="K95" s="50"/>
      <c r="L95" s="24" t="s">
        <v>85</v>
      </c>
      <c r="M95" s="52" t="s">
        <v>82</v>
      </c>
      <c r="N95" s="52"/>
      <c r="O95" s="52"/>
      <c r="P95" s="51">
        <v>31</v>
      </c>
      <c r="Q95" s="51"/>
    </row>
    <row r="96" spans="1:17" s="19" customFormat="1" ht="11.25" customHeight="1">
      <c r="A96" s="21">
        <v>2</v>
      </c>
      <c r="B96" s="22"/>
      <c r="C96" s="23" t="s">
        <v>15</v>
      </c>
      <c r="D96" s="97" t="s">
        <v>86</v>
      </c>
      <c r="E96" s="49"/>
      <c r="F96" s="49"/>
      <c r="G96" s="49"/>
      <c r="H96" s="49"/>
      <c r="I96" s="49"/>
      <c r="J96" s="49"/>
      <c r="K96" s="50"/>
      <c r="L96" s="24" t="s">
        <v>85</v>
      </c>
      <c r="M96" s="52" t="s">
        <v>82</v>
      </c>
      <c r="N96" s="52"/>
      <c r="O96" s="52"/>
      <c r="P96" s="51">
        <v>20</v>
      </c>
      <c r="Q96" s="51"/>
    </row>
    <row r="97" spans="1:17" s="19" customFormat="1" ht="32.25" customHeight="1">
      <c r="A97" s="148">
        <v>2</v>
      </c>
      <c r="B97" s="148"/>
      <c r="C97" s="20"/>
      <c r="D97" s="92" t="s">
        <v>45</v>
      </c>
      <c r="E97" s="125"/>
      <c r="F97" s="125"/>
      <c r="G97" s="125"/>
      <c r="H97" s="125"/>
      <c r="I97" s="125"/>
      <c r="J97" s="125"/>
      <c r="K97" s="125"/>
      <c r="L97" s="125"/>
      <c r="M97" s="125"/>
      <c r="N97" s="125"/>
      <c r="O97" s="125"/>
      <c r="P97" s="125"/>
      <c r="Q97" s="126"/>
    </row>
    <row r="98" spans="1:17" s="19" customFormat="1" ht="11.25" customHeight="1">
      <c r="A98" s="152" t="s">
        <v>62</v>
      </c>
      <c r="B98" s="153"/>
      <c r="C98" s="153"/>
      <c r="D98" s="153"/>
      <c r="E98" s="153"/>
      <c r="F98" s="153"/>
      <c r="G98" s="153"/>
      <c r="H98" s="153"/>
      <c r="I98" s="153"/>
      <c r="J98" s="153"/>
      <c r="K98" s="153"/>
      <c r="L98" s="153"/>
      <c r="M98" s="153"/>
      <c r="N98" s="153"/>
      <c r="O98" s="153"/>
      <c r="P98" s="153"/>
      <c r="Q98" s="154"/>
    </row>
    <row r="99" spans="1:17" s="19" customFormat="1" ht="11.25" customHeight="1">
      <c r="A99" s="21">
        <v>1</v>
      </c>
      <c r="B99" s="22"/>
      <c r="C99" s="23" t="s">
        <v>15</v>
      </c>
      <c r="D99" s="97" t="s">
        <v>63</v>
      </c>
      <c r="E99" s="49"/>
      <c r="F99" s="49"/>
      <c r="G99" s="49"/>
      <c r="H99" s="49"/>
      <c r="I99" s="49"/>
      <c r="J99" s="49"/>
      <c r="K99" s="50"/>
      <c r="L99" s="24" t="s">
        <v>64</v>
      </c>
      <c r="M99" s="52" t="s">
        <v>65</v>
      </c>
      <c r="N99" s="52"/>
      <c r="O99" s="52"/>
      <c r="P99" s="51">
        <v>1</v>
      </c>
      <c r="Q99" s="51"/>
    </row>
    <row r="100" spans="1:17" s="19" customFormat="1" ht="11.25" customHeight="1">
      <c r="A100" s="21">
        <v>2</v>
      </c>
      <c r="B100" s="22"/>
      <c r="C100" s="23" t="s">
        <v>15</v>
      </c>
      <c r="D100" s="97" t="s">
        <v>67</v>
      </c>
      <c r="E100" s="49"/>
      <c r="F100" s="49"/>
      <c r="G100" s="49"/>
      <c r="H100" s="49"/>
      <c r="I100" s="49"/>
      <c r="J100" s="49"/>
      <c r="K100" s="50"/>
      <c r="L100" s="24" t="s">
        <v>64</v>
      </c>
      <c r="M100" s="52" t="s">
        <v>65</v>
      </c>
      <c r="N100" s="52"/>
      <c r="O100" s="52"/>
      <c r="P100" s="51">
        <v>12</v>
      </c>
      <c r="Q100" s="51"/>
    </row>
    <row r="101" spans="1:17" s="19" customFormat="1" ht="11.25" customHeight="1">
      <c r="A101" s="21">
        <v>3</v>
      </c>
      <c r="B101" s="22"/>
      <c r="C101" s="23" t="s">
        <v>15</v>
      </c>
      <c r="D101" s="97" t="s">
        <v>68</v>
      </c>
      <c r="E101" s="49"/>
      <c r="F101" s="49"/>
      <c r="G101" s="49"/>
      <c r="H101" s="49"/>
      <c r="I101" s="49"/>
      <c r="J101" s="49"/>
      <c r="K101" s="50"/>
      <c r="L101" s="24" t="s">
        <v>69</v>
      </c>
      <c r="M101" s="52" t="s">
        <v>65</v>
      </c>
      <c r="N101" s="52"/>
      <c r="O101" s="52"/>
      <c r="P101" s="51">
        <f>K50</f>
        <v>1550.34</v>
      </c>
      <c r="Q101" s="51"/>
    </row>
    <row r="102" spans="1:17" s="19" customFormat="1" ht="11.25" customHeight="1">
      <c r="A102" s="152" t="s">
        <v>70</v>
      </c>
      <c r="B102" s="153"/>
      <c r="C102" s="153"/>
      <c r="D102" s="153"/>
      <c r="E102" s="153"/>
      <c r="F102" s="153"/>
      <c r="G102" s="153"/>
      <c r="H102" s="153"/>
      <c r="I102" s="153"/>
      <c r="J102" s="153"/>
      <c r="K102" s="153"/>
      <c r="L102" s="153"/>
      <c r="M102" s="153"/>
      <c r="N102" s="153"/>
      <c r="O102" s="153"/>
      <c r="P102" s="153"/>
      <c r="Q102" s="154"/>
    </row>
    <row r="103" spans="1:17" s="19" customFormat="1" ht="11.25" customHeight="1">
      <c r="A103" s="21">
        <v>1</v>
      </c>
      <c r="B103" s="22"/>
      <c r="C103" s="23" t="s">
        <v>15</v>
      </c>
      <c r="D103" s="97" t="s">
        <v>87</v>
      </c>
      <c r="E103" s="49"/>
      <c r="F103" s="49"/>
      <c r="G103" s="49"/>
      <c r="H103" s="49"/>
      <c r="I103" s="49"/>
      <c r="J103" s="49"/>
      <c r="K103" s="50"/>
      <c r="L103" s="24" t="s">
        <v>64</v>
      </c>
      <c r="M103" s="52" t="s">
        <v>65</v>
      </c>
      <c r="N103" s="52"/>
      <c r="O103" s="52"/>
      <c r="P103" s="51">
        <v>27</v>
      </c>
      <c r="Q103" s="51"/>
    </row>
    <row r="104" spans="1:17" s="19" customFormat="1" ht="11.25" customHeight="1">
      <c r="A104" s="21">
        <v>2</v>
      </c>
      <c r="B104" s="22"/>
      <c r="C104" s="23" t="s">
        <v>15</v>
      </c>
      <c r="D104" s="97" t="s">
        <v>88</v>
      </c>
      <c r="E104" s="49"/>
      <c r="F104" s="49"/>
      <c r="G104" s="49"/>
      <c r="H104" s="49"/>
      <c r="I104" s="49"/>
      <c r="J104" s="49"/>
      <c r="K104" s="50"/>
      <c r="L104" s="24" t="s">
        <v>64</v>
      </c>
      <c r="M104" s="52" t="s">
        <v>65</v>
      </c>
      <c r="N104" s="52"/>
      <c r="O104" s="52"/>
      <c r="P104" s="51">
        <v>106</v>
      </c>
      <c r="Q104" s="51"/>
    </row>
    <row r="105" spans="1:17" s="19" customFormat="1" ht="11.25" customHeight="1">
      <c r="A105" s="21">
        <v>3</v>
      </c>
      <c r="B105" s="22"/>
      <c r="C105" s="23" t="s">
        <v>15</v>
      </c>
      <c r="D105" s="97" t="s">
        <v>89</v>
      </c>
      <c r="E105" s="49"/>
      <c r="F105" s="49"/>
      <c r="G105" s="49"/>
      <c r="H105" s="49"/>
      <c r="I105" s="49"/>
      <c r="J105" s="49"/>
      <c r="K105" s="50"/>
      <c r="L105" s="24" t="s">
        <v>64</v>
      </c>
      <c r="M105" s="52" t="s">
        <v>65</v>
      </c>
      <c r="N105" s="52"/>
      <c r="O105" s="52"/>
      <c r="P105" s="51">
        <v>123</v>
      </c>
      <c r="Q105" s="51"/>
    </row>
    <row r="106" spans="1:17" s="19" customFormat="1" ht="11.25" customHeight="1">
      <c r="A106" s="152" t="s">
        <v>79</v>
      </c>
      <c r="B106" s="153"/>
      <c r="C106" s="153"/>
      <c r="D106" s="153"/>
      <c r="E106" s="153"/>
      <c r="F106" s="153"/>
      <c r="G106" s="153"/>
      <c r="H106" s="153"/>
      <c r="I106" s="153"/>
      <c r="J106" s="153"/>
      <c r="K106" s="153"/>
      <c r="L106" s="153"/>
      <c r="M106" s="153"/>
      <c r="N106" s="153"/>
      <c r="O106" s="153"/>
      <c r="P106" s="153"/>
      <c r="Q106" s="154"/>
    </row>
    <row r="107" spans="1:17" s="19" customFormat="1" ht="11.25" customHeight="1">
      <c r="A107" s="21">
        <v>1</v>
      </c>
      <c r="B107" s="22"/>
      <c r="C107" s="23" t="s">
        <v>15</v>
      </c>
      <c r="D107" s="97" t="s">
        <v>90</v>
      </c>
      <c r="E107" s="49"/>
      <c r="F107" s="49"/>
      <c r="G107" s="49"/>
      <c r="H107" s="49"/>
      <c r="I107" s="49"/>
      <c r="J107" s="49"/>
      <c r="K107" s="50"/>
      <c r="L107" s="24" t="s">
        <v>64</v>
      </c>
      <c r="M107" s="52" t="s">
        <v>82</v>
      </c>
      <c r="N107" s="52"/>
      <c r="O107" s="52"/>
      <c r="P107" s="51">
        <v>9</v>
      </c>
      <c r="Q107" s="51"/>
    </row>
    <row r="108" spans="1:17" s="19" customFormat="1" ht="11.25" customHeight="1">
      <c r="A108" s="21">
        <v>2</v>
      </c>
      <c r="B108" s="22"/>
      <c r="C108" s="23" t="s">
        <v>15</v>
      </c>
      <c r="D108" s="97" t="s">
        <v>91</v>
      </c>
      <c r="E108" s="49"/>
      <c r="F108" s="49"/>
      <c r="G108" s="49"/>
      <c r="H108" s="49"/>
      <c r="I108" s="49"/>
      <c r="J108" s="49"/>
      <c r="K108" s="50"/>
      <c r="L108" s="24" t="s">
        <v>64</v>
      </c>
      <c r="M108" s="52" t="s">
        <v>82</v>
      </c>
      <c r="N108" s="52"/>
      <c r="O108" s="52"/>
      <c r="P108" s="51">
        <v>10.25</v>
      </c>
      <c r="Q108" s="51"/>
    </row>
    <row r="109" spans="1:17" s="19" customFormat="1" ht="21.75" customHeight="1">
      <c r="A109" s="148">
        <v>3</v>
      </c>
      <c r="B109" s="148"/>
      <c r="C109" s="20"/>
      <c r="D109" s="92" t="s">
        <v>46</v>
      </c>
      <c r="E109" s="125"/>
      <c r="F109" s="125"/>
      <c r="G109" s="125"/>
      <c r="H109" s="125"/>
      <c r="I109" s="125"/>
      <c r="J109" s="125"/>
      <c r="K109" s="125"/>
      <c r="L109" s="125"/>
      <c r="M109" s="125"/>
      <c r="N109" s="125"/>
      <c r="O109" s="125"/>
      <c r="P109" s="125"/>
      <c r="Q109" s="126"/>
    </row>
    <row r="110" spans="1:17" s="19" customFormat="1" ht="11.25" customHeight="1">
      <c r="A110" s="152" t="s">
        <v>62</v>
      </c>
      <c r="B110" s="153"/>
      <c r="C110" s="153"/>
      <c r="D110" s="153"/>
      <c r="E110" s="153"/>
      <c r="F110" s="153"/>
      <c r="G110" s="153"/>
      <c r="H110" s="153"/>
      <c r="I110" s="153"/>
      <c r="J110" s="153"/>
      <c r="K110" s="153"/>
      <c r="L110" s="153"/>
      <c r="M110" s="153"/>
      <c r="N110" s="153"/>
      <c r="O110" s="153"/>
      <c r="P110" s="153"/>
      <c r="Q110" s="154"/>
    </row>
    <row r="111" spans="1:17" s="19" customFormat="1" ht="11.25" customHeight="1">
      <c r="A111" s="21">
        <v>1</v>
      </c>
      <c r="B111" s="22"/>
      <c r="C111" s="23" t="s">
        <v>15</v>
      </c>
      <c r="D111" s="97" t="s">
        <v>92</v>
      </c>
      <c r="E111" s="49"/>
      <c r="F111" s="49"/>
      <c r="G111" s="49"/>
      <c r="H111" s="49"/>
      <c r="I111" s="49"/>
      <c r="J111" s="49"/>
      <c r="K111" s="50"/>
      <c r="L111" s="24" t="s">
        <v>64</v>
      </c>
      <c r="M111" s="52" t="s">
        <v>65</v>
      </c>
      <c r="N111" s="52"/>
      <c r="O111" s="52"/>
      <c r="P111" s="51">
        <v>2</v>
      </c>
      <c r="Q111" s="51"/>
    </row>
    <row r="112" spans="1:17" s="19" customFormat="1" ht="11.25" customHeight="1">
      <c r="A112" s="21">
        <v>2</v>
      </c>
      <c r="B112" s="22"/>
      <c r="C112" s="23" t="s">
        <v>15</v>
      </c>
      <c r="D112" s="97" t="s">
        <v>93</v>
      </c>
      <c r="E112" s="49"/>
      <c r="F112" s="49"/>
      <c r="G112" s="49"/>
      <c r="H112" s="49"/>
      <c r="I112" s="49"/>
      <c r="J112" s="49"/>
      <c r="K112" s="50"/>
      <c r="L112" s="24" t="s">
        <v>64</v>
      </c>
      <c r="M112" s="52" t="s">
        <v>65</v>
      </c>
      <c r="N112" s="52"/>
      <c r="O112" s="52"/>
      <c r="P112" s="51">
        <v>331</v>
      </c>
      <c r="Q112" s="51"/>
    </row>
    <row r="113" spans="1:17" s="19" customFormat="1" ht="11.25" customHeight="1">
      <c r="A113" s="21">
        <v>3</v>
      </c>
      <c r="B113" s="22"/>
      <c r="C113" s="23" t="s">
        <v>15</v>
      </c>
      <c r="D113" s="97" t="s">
        <v>94</v>
      </c>
      <c r="E113" s="49"/>
      <c r="F113" s="49"/>
      <c r="G113" s="49"/>
      <c r="H113" s="49"/>
      <c r="I113" s="49"/>
      <c r="J113" s="49"/>
      <c r="K113" s="50"/>
      <c r="L113" s="24" t="s">
        <v>64</v>
      </c>
      <c r="M113" s="52" t="s">
        <v>65</v>
      </c>
      <c r="N113" s="52"/>
      <c r="O113" s="52"/>
      <c r="P113" s="51">
        <v>45.75</v>
      </c>
      <c r="Q113" s="51"/>
    </row>
    <row r="114" spans="1:17" s="19" customFormat="1" ht="11.25" customHeight="1">
      <c r="A114" s="21">
        <v>4</v>
      </c>
      <c r="B114" s="22"/>
      <c r="C114" s="23" t="s">
        <v>15</v>
      </c>
      <c r="D114" s="97" t="s">
        <v>95</v>
      </c>
      <c r="E114" s="49"/>
      <c r="F114" s="49"/>
      <c r="G114" s="49"/>
      <c r="H114" s="49"/>
      <c r="I114" s="49"/>
      <c r="J114" s="49"/>
      <c r="K114" s="50"/>
      <c r="L114" s="24" t="s">
        <v>69</v>
      </c>
      <c r="M114" s="52" t="s">
        <v>65</v>
      </c>
      <c r="N114" s="52"/>
      <c r="O114" s="52"/>
      <c r="P114" s="51">
        <f>K51</f>
        <v>4841.781</v>
      </c>
      <c r="Q114" s="51"/>
    </row>
    <row r="115" spans="1:17" ht="11.25">
      <c r="A115" s="1">
        <v>5</v>
      </c>
      <c r="C115" s="23" t="s">
        <v>15</v>
      </c>
      <c r="D115" s="48" t="s">
        <v>165</v>
      </c>
      <c r="E115" s="49"/>
      <c r="F115" s="49"/>
      <c r="G115" s="49"/>
      <c r="H115" s="49"/>
      <c r="I115" s="49"/>
      <c r="J115" s="49"/>
      <c r="K115" s="50"/>
      <c r="L115" s="24" t="s">
        <v>69</v>
      </c>
      <c r="M115" s="52" t="s">
        <v>65</v>
      </c>
      <c r="N115" s="52"/>
      <c r="O115" s="52"/>
      <c r="P115" s="51">
        <v>220</v>
      </c>
      <c r="Q115" s="51"/>
    </row>
    <row r="116" spans="1:17" s="19" customFormat="1" ht="11.25" customHeight="1">
      <c r="A116" s="152" t="s">
        <v>70</v>
      </c>
      <c r="B116" s="153"/>
      <c r="C116" s="153"/>
      <c r="D116" s="153"/>
      <c r="E116" s="153"/>
      <c r="F116" s="153"/>
      <c r="G116" s="153"/>
      <c r="H116" s="153"/>
      <c r="I116" s="153"/>
      <c r="J116" s="153"/>
      <c r="K116" s="153"/>
      <c r="L116" s="153"/>
      <c r="M116" s="153"/>
      <c r="N116" s="153"/>
      <c r="O116" s="153"/>
      <c r="P116" s="153"/>
      <c r="Q116" s="154"/>
    </row>
    <row r="117" spans="1:17" s="19" customFormat="1" ht="11.25" customHeight="1">
      <c r="A117" s="21">
        <v>1</v>
      </c>
      <c r="B117" s="22"/>
      <c r="C117" s="23" t="s">
        <v>15</v>
      </c>
      <c r="D117" s="97" t="s">
        <v>96</v>
      </c>
      <c r="E117" s="49"/>
      <c r="F117" s="49"/>
      <c r="G117" s="49"/>
      <c r="H117" s="49"/>
      <c r="I117" s="49"/>
      <c r="J117" s="49"/>
      <c r="K117" s="50"/>
      <c r="L117" s="24" t="s">
        <v>64</v>
      </c>
      <c r="M117" s="52" t="s">
        <v>65</v>
      </c>
      <c r="N117" s="52"/>
      <c r="O117" s="52"/>
      <c r="P117" s="51">
        <v>331</v>
      </c>
      <c r="Q117" s="51"/>
    </row>
    <row r="118" spans="1:17" s="19" customFormat="1" ht="11.25" customHeight="1">
      <c r="A118" s="21">
        <v>2</v>
      </c>
      <c r="B118" s="22"/>
      <c r="C118" s="23" t="s">
        <v>15</v>
      </c>
      <c r="D118" s="97" t="s">
        <v>97</v>
      </c>
      <c r="E118" s="49"/>
      <c r="F118" s="49"/>
      <c r="G118" s="49"/>
      <c r="H118" s="49"/>
      <c r="I118" s="49"/>
      <c r="J118" s="49"/>
      <c r="K118" s="50"/>
      <c r="L118" s="24" t="s">
        <v>69</v>
      </c>
      <c r="M118" s="52" t="s">
        <v>65</v>
      </c>
      <c r="N118" s="52"/>
      <c r="O118" s="52"/>
      <c r="P118" s="51">
        <f>P114+P115</f>
        <v>5061.781</v>
      </c>
      <c r="Q118" s="51"/>
    </row>
    <row r="119" spans="1:17" s="19" customFormat="1" ht="11.25" customHeight="1">
      <c r="A119" s="152" t="s">
        <v>79</v>
      </c>
      <c r="B119" s="153"/>
      <c r="C119" s="153"/>
      <c r="D119" s="153"/>
      <c r="E119" s="153"/>
      <c r="F119" s="153"/>
      <c r="G119" s="153"/>
      <c r="H119" s="153"/>
      <c r="I119" s="153"/>
      <c r="J119" s="153"/>
      <c r="K119" s="153"/>
      <c r="L119" s="153"/>
      <c r="M119" s="153"/>
      <c r="N119" s="153"/>
      <c r="O119" s="153"/>
      <c r="P119" s="153"/>
      <c r="Q119" s="154"/>
    </row>
    <row r="120" spans="1:17" s="19" customFormat="1" ht="11.25" customHeight="1">
      <c r="A120" s="21">
        <v>1</v>
      </c>
      <c r="B120" s="22"/>
      <c r="C120" s="23" t="s">
        <v>15</v>
      </c>
      <c r="D120" s="48" t="s">
        <v>170</v>
      </c>
      <c r="E120" s="49"/>
      <c r="F120" s="49"/>
      <c r="G120" s="49"/>
      <c r="H120" s="49"/>
      <c r="I120" s="49"/>
      <c r="J120" s="49"/>
      <c r="K120" s="50"/>
      <c r="L120" s="24" t="s">
        <v>81</v>
      </c>
      <c r="M120" s="52" t="s">
        <v>82</v>
      </c>
      <c r="N120" s="52"/>
      <c r="O120" s="52"/>
      <c r="P120" s="51">
        <f>P114/P117*1000</f>
        <v>14627.737160120847</v>
      </c>
      <c r="Q120" s="51"/>
    </row>
    <row r="121" spans="1:17" s="19" customFormat="1" ht="11.25" customHeight="1">
      <c r="A121" s="21">
        <v>2</v>
      </c>
      <c r="B121" s="22"/>
      <c r="C121" s="23">
        <v>1014081</v>
      </c>
      <c r="D121" s="48" t="s">
        <v>171</v>
      </c>
      <c r="E121" s="49"/>
      <c r="F121" s="49"/>
      <c r="G121" s="49"/>
      <c r="H121" s="49"/>
      <c r="I121" s="49"/>
      <c r="J121" s="49"/>
      <c r="K121" s="50"/>
      <c r="L121" s="24" t="s">
        <v>81</v>
      </c>
      <c r="M121" s="52" t="s">
        <v>82</v>
      </c>
      <c r="N121" s="52"/>
      <c r="O121" s="52"/>
      <c r="P121" s="51">
        <v>664</v>
      </c>
      <c r="Q121" s="51"/>
    </row>
    <row r="122" spans="1:17" s="19" customFormat="1" ht="11.25" customHeight="1">
      <c r="A122" s="152" t="s">
        <v>83</v>
      </c>
      <c r="B122" s="153"/>
      <c r="C122" s="153"/>
      <c r="D122" s="153"/>
      <c r="E122" s="153"/>
      <c r="F122" s="153"/>
      <c r="G122" s="153"/>
      <c r="H122" s="153"/>
      <c r="I122" s="153"/>
      <c r="J122" s="153"/>
      <c r="K122" s="153"/>
      <c r="L122" s="153"/>
      <c r="M122" s="153"/>
      <c r="N122" s="153"/>
      <c r="O122" s="153"/>
      <c r="P122" s="153"/>
      <c r="Q122" s="154"/>
    </row>
    <row r="123" spans="1:17" s="19" customFormat="1" ht="21.75" customHeight="1">
      <c r="A123" s="21">
        <v>1</v>
      </c>
      <c r="B123" s="22"/>
      <c r="C123" s="23" t="s">
        <v>15</v>
      </c>
      <c r="D123" s="97" t="s">
        <v>99</v>
      </c>
      <c r="E123" s="49"/>
      <c r="F123" s="49"/>
      <c r="G123" s="49"/>
      <c r="H123" s="49"/>
      <c r="I123" s="49"/>
      <c r="J123" s="49"/>
      <c r="K123" s="50"/>
      <c r="L123" s="24" t="s">
        <v>85</v>
      </c>
      <c r="M123" s="52" t="s">
        <v>82</v>
      </c>
      <c r="N123" s="52"/>
      <c r="O123" s="52"/>
      <c r="P123" s="51">
        <v>24.43</v>
      </c>
      <c r="Q123" s="51"/>
    </row>
    <row r="124" spans="1:17" s="19" customFormat="1" ht="21.75" customHeight="1">
      <c r="A124" s="148">
        <v>4</v>
      </c>
      <c r="B124" s="148"/>
      <c r="C124" s="20"/>
      <c r="D124" s="92" t="s">
        <v>47</v>
      </c>
      <c r="E124" s="125"/>
      <c r="F124" s="125"/>
      <c r="G124" s="125"/>
      <c r="H124" s="125"/>
      <c r="I124" s="125"/>
      <c r="J124" s="125"/>
      <c r="K124" s="125"/>
      <c r="L124" s="125"/>
      <c r="M124" s="125"/>
      <c r="N124" s="125"/>
      <c r="O124" s="125"/>
      <c r="P124" s="125"/>
      <c r="Q124" s="126"/>
    </row>
    <row r="125" spans="1:17" s="19" customFormat="1" ht="11.25" customHeight="1">
      <c r="A125" s="152" t="s">
        <v>62</v>
      </c>
      <c r="B125" s="153"/>
      <c r="C125" s="153"/>
      <c r="D125" s="153"/>
      <c r="E125" s="153"/>
      <c r="F125" s="153"/>
      <c r="G125" s="153"/>
      <c r="H125" s="153"/>
      <c r="I125" s="153"/>
      <c r="J125" s="153"/>
      <c r="K125" s="153"/>
      <c r="L125" s="153"/>
      <c r="M125" s="153"/>
      <c r="N125" s="153"/>
      <c r="O125" s="153"/>
      <c r="P125" s="153"/>
      <c r="Q125" s="154"/>
    </row>
    <row r="126" spans="1:17" s="19" customFormat="1" ht="11.25" customHeight="1">
      <c r="A126" s="21">
        <v>1</v>
      </c>
      <c r="B126" s="22"/>
      <c r="C126" s="23" t="s">
        <v>15</v>
      </c>
      <c r="D126" s="97" t="s">
        <v>100</v>
      </c>
      <c r="E126" s="49"/>
      <c r="F126" s="49"/>
      <c r="G126" s="49"/>
      <c r="H126" s="49"/>
      <c r="I126" s="49"/>
      <c r="J126" s="49"/>
      <c r="K126" s="50"/>
      <c r="L126" s="24" t="s">
        <v>64</v>
      </c>
      <c r="M126" s="52" t="s">
        <v>65</v>
      </c>
      <c r="N126" s="52"/>
      <c r="O126" s="52"/>
      <c r="P126" s="51">
        <v>1</v>
      </c>
      <c r="Q126" s="51"/>
    </row>
    <row r="127" spans="1:17" s="19" customFormat="1" ht="11.25" customHeight="1">
      <c r="A127" s="21">
        <v>2</v>
      </c>
      <c r="B127" s="22"/>
      <c r="C127" s="23" t="s">
        <v>15</v>
      </c>
      <c r="D127" s="97" t="s">
        <v>94</v>
      </c>
      <c r="E127" s="49"/>
      <c r="F127" s="49"/>
      <c r="G127" s="49"/>
      <c r="H127" s="49"/>
      <c r="I127" s="49"/>
      <c r="J127" s="49"/>
      <c r="K127" s="50"/>
      <c r="L127" s="24" t="s">
        <v>101</v>
      </c>
      <c r="M127" s="52" t="s">
        <v>65</v>
      </c>
      <c r="N127" s="52"/>
      <c r="O127" s="52"/>
      <c r="P127" s="51">
        <v>17.25</v>
      </c>
      <c r="Q127" s="51"/>
    </row>
    <row r="128" spans="1:17" s="19" customFormat="1" ht="11.25" customHeight="1">
      <c r="A128" s="21">
        <v>3</v>
      </c>
      <c r="B128" s="22"/>
      <c r="C128" s="23" t="s">
        <v>15</v>
      </c>
      <c r="D128" s="97" t="s">
        <v>102</v>
      </c>
      <c r="E128" s="49"/>
      <c r="F128" s="49"/>
      <c r="G128" s="49"/>
      <c r="H128" s="49"/>
      <c r="I128" s="49"/>
      <c r="J128" s="49"/>
      <c r="K128" s="50"/>
      <c r="L128" s="24" t="s">
        <v>69</v>
      </c>
      <c r="M128" s="52" t="s">
        <v>65</v>
      </c>
      <c r="N128" s="52"/>
      <c r="O128" s="52"/>
      <c r="P128" s="51">
        <f>K52</f>
        <v>1622.332</v>
      </c>
      <c r="Q128" s="51"/>
    </row>
    <row r="129" spans="1:17" s="19" customFormat="1" ht="11.25" customHeight="1">
      <c r="A129" s="152" t="s">
        <v>70</v>
      </c>
      <c r="B129" s="153"/>
      <c r="C129" s="153"/>
      <c r="D129" s="153"/>
      <c r="E129" s="153"/>
      <c r="F129" s="153"/>
      <c r="G129" s="153"/>
      <c r="H129" s="153"/>
      <c r="I129" s="153"/>
      <c r="J129" s="153"/>
      <c r="K129" s="153"/>
      <c r="L129" s="153"/>
      <c r="M129" s="153"/>
      <c r="N129" s="153"/>
      <c r="O129" s="153"/>
      <c r="P129" s="153"/>
      <c r="Q129" s="154"/>
    </row>
    <row r="130" spans="1:17" s="19" customFormat="1" ht="11.25" customHeight="1">
      <c r="A130" s="21">
        <v>1</v>
      </c>
      <c r="B130" s="22"/>
      <c r="C130" s="23" t="s">
        <v>15</v>
      </c>
      <c r="D130" s="97" t="s">
        <v>103</v>
      </c>
      <c r="E130" s="49"/>
      <c r="F130" s="49"/>
      <c r="G130" s="49"/>
      <c r="H130" s="49"/>
      <c r="I130" s="49"/>
      <c r="J130" s="49"/>
      <c r="K130" s="50"/>
      <c r="L130" s="24" t="s">
        <v>64</v>
      </c>
      <c r="M130" s="52" t="s">
        <v>65</v>
      </c>
      <c r="N130" s="52"/>
      <c r="O130" s="52"/>
      <c r="P130" s="51">
        <v>36</v>
      </c>
      <c r="Q130" s="51"/>
    </row>
    <row r="131" spans="1:17" s="19" customFormat="1" ht="11.25" customHeight="1">
      <c r="A131" s="21">
        <v>2</v>
      </c>
      <c r="B131" s="22"/>
      <c r="C131" s="23" t="s">
        <v>15</v>
      </c>
      <c r="D131" s="97" t="s">
        <v>104</v>
      </c>
      <c r="E131" s="49"/>
      <c r="F131" s="49"/>
      <c r="G131" s="49"/>
      <c r="H131" s="49"/>
      <c r="I131" s="49"/>
      <c r="J131" s="49"/>
      <c r="K131" s="50"/>
      <c r="L131" s="24" t="s">
        <v>64</v>
      </c>
      <c r="M131" s="52" t="s">
        <v>65</v>
      </c>
      <c r="N131" s="52"/>
      <c r="O131" s="52"/>
      <c r="P131" s="51">
        <v>14</v>
      </c>
      <c r="Q131" s="51"/>
    </row>
    <row r="132" spans="1:17" s="19" customFormat="1" ht="11.25" customHeight="1">
      <c r="A132" s="21">
        <v>3</v>
      </c>
      <c r="B132" s="22"/>
      <c r="C132" s="23" t="s">
        <v>15</v>
      </c>
      <c r="D132" s="97" t="s">
        <v>105</v>
      </c>
      <c r="E132" s="49"/>
      <c r="F132" s="49"/>
      <c r="G132" s="49"/>
      <c r="H132" s="49"/>
      <c r="I132" s="49"/>
      <c r="J132" s="49"/>
      <c r="K132" s="50"/>
      <c r="L132" s="24" t="s">
        <v>106</v>
      </c>
      <c r="M132" s="52" t="s">
        <v>65</v>
      </c>
      <c r="N132" s="52"/>
      <c r="O132" s="52"/>
      <c r="P132" s="51">
        <v>15000</v>
      </c>
      <c r="Q132" s="51"/>
    </row>
    <row r="133" spans="1:17" s="19" customFormat="1" ht="11.25" customHeight="1">
      <c r="A133" s="152" t="s">
        <v>79</v>
      </c>
      <c r="B133" s="153"/>
      <c r="C133" s="153"/>
      <c r="D133" s="153"/>
      <c r="E133" s="153"/>
      <c r="F133" s="153"/>
      <c r="G133" s="153"/>
      <c r="H133" s="153"/>
      <c r="I133" s="153"/>
      <c r="J133" s="153"/>
      <c r="K133" s="153"/>
      <c r="L133" s="153"/>
      <c r="M133" s="153"/>
      <c r="N133" s="153"/>
      <c r="O133" s="153"/>
      <c r="P133" s="153"/>
      <c r="Q133" s="154"/>
    </row>
    <row r="134" spans="1:17" s="19" customFormat="1" ht="11.25" customHeight="1">
      <c r="A134" s="21">
        <v>1</v>
      </c>
      <c r="B134" s="22"/>
      <c r="C134" s="23" t="s">
        <v>15</v>
      </c>
      <c r="D134" s="97" t="s">
        <v>107</v>
      </c>
      <c r="E134" s="49"/>
      <c r="F134" s="49"/>
      <c r="G134" s="49"/>
      <c r="H134" s="49"/>
      <c r="I134" s="49"/>
      <c r="J134" s="49"/>
      <c r="K134" s="50"/>
      <c r="L134" s="24" t="s">
        <v>64</v>
      </c>
      <c r="M134" s="52" t="s">
        <v>82</v>
      </c>
      <c r="N134" s="52"/>
      <c r="O134" s="52"/>
      <c r="P134" s="51">
        <v>27</v>
      </c>
      <c r="Q134" s="51"/>
    </row>
    <row r="135" spans="1:17" s="19" customFormat="1" ht="11.25" customHeight="1">
      <c r="A135" s="152" t="s">
        <v>83</v>
      </c>
      <c r="B135" s="153"/>
      <c r="C135" s="153"/>
      <c r="D135" s="153"/>
      <c r="E135" s="153"/>
      <c r="F135" s="153"/>
      <c r="G135" s="153"/>
      <c r="H135" s="153"/>
      <c r="I135" s="153"/>
      <c r="J135" s="153"/>
      <c r="K135" s="153"/>
      <c r="L135" s="153"/>
      <c r="M135" s="153"/>
      <c r="N135" s="153"/>
      <c r="O135" s="153"/>
      <c r="P135" s="153"/>
      <c r="Q135" s="154"/>
    </row>
    <row r="136" spans="1:17" s="19" customFormat="1" ht="11.25" customHeight="1">
      <c r="A136" s="21">
        <v>1</v>
      </c>
      <c r="B136" s="22"/>
      <c r="C136" s="23" t="s">
        <v>15</v>
      </c>
      <c r="D136" s="97" t="s">
        <v>108</v>
      </c>
      <c r="E136" s="49"/>
      <c r="F136" s="49"/>
      <c r="G136" s="49"/>
      <c r="H136" s="49"/>
      <c r="I136" s="49"/>
      <c r="J136" s="49"/>
      <c r="K136" s="50"/>
      <c r="L136" s="24" t="s">
        <v>85</v>
      </c>
      <c r="M136" s="52" t="s">
        <v>82</v>
      </c>
      <c r="N136" s="52"/>
      <c r="O136" s="52"/>
      <c r="P136" s="51">
        <v>100</v>
      </c>
      <c r="Q136" s="51"/>
    </row>
    <row r="137" spans="1:17" s="19" customFormat="1" ht="11.25" customHeight="1">
      <c r="A137" s="21">
        <v>2</v>
      </c>
      <c r="B137" s="22"/>
      <c r="C137" s="23" t="s">
        <v>15</v>
      </c>
      <c r="D137" s="97" t="s">
        <v>109</v>
      </c>
      <c r="E137" s="49"/>
      <c r="F137" s="49"/>
      <c r="G137" s="49"/>
      <c r="H137" s="49"/>
      <c r="I137" s="49"/>
      <c r="J137" s="49"/>
      <c r="K137" s="50"/>
      <c r="L137" s="24" t="s">
        <v>85</v>
      </c>
      <c r="M137" s="52" t="s">
        <v>82</v>
      </c>
      <c r="N137" s="52"/>
      <c r="O137" s="52"/>
      <c r="P137" s="51">
        <v>3.2</v>
      </c>
      <c r="Q137" s="51"/>
    </row>
    <row r="138" spans="1:17" s="19" customFormat="1" ht="11.25" customHeight="1">
      <c r="A138" s="148">
        <v>8</v>
      </c>
      <c r="B138" s="148"/>
      <c r="C138" s="20"/>
      <c r="D138" s="92" t="s">
        <v>48</v>
      </c>
      <c r="E138" s="125"/>
      <c r="F138" s="125"/>
      <c r="G138" s="125"/>
      <c r="H138" s="125"/>
      <c r="I138" s="125"/>
      <c r="J138" s="125"/>
      <c r="K138" s="125"/>
      <c r="L138" s="125"/>
      <c r="M138" s="125"/>
      <c r="N138" s="125"/>
      <c r="O138" s="125"/>
      <c r="P138" s="125"/>
      <c r="Q138" s="126"/>
    </row>
    <row r="139" spans="1:17" s="19" customFormat="1" ht="11.25" customHeight="1">
      <c r="A139" s="152" t="s">
        <v>62</v>
      </c>
      <c r="B139" s="153"/>
      <c r="C139" s="153"/>
      <c r="D139" s="153"/>
      <c r="E139" s="153"/>
      <c r="F139" s="153"/>
      <c r="G139" s="153"/>
      <c r="H139" s="153"/>
      <c r="I139" s="153"/>
      <c r="J139" s="153"/>
      <c r="K139" s="153"/>
      <c r="L139" s="153"/>
      <c r="M139" s="153"/>
      <c r="N139" s="153"/>
      <c r="O139" s="153"/>
      <c r="P139" s="153"/>
      <c r="Q139" s="154"/>
    </row>
    <row r="140" spans="1:17" s="19" customFormat="1" ht="11.25" customHeight="1">
      <c r="A140" s="21">
        <v>1</v>
      </c>
      <c r="B140" s="22"/>
      <c r="C140" s="23" t="s">
        <v>15</v>
      </c>
      <c r="D140" s="97" t="s">
        <v>121</v>
      </c>
      <c r="E140" s="49"/>
      <c r="F140" s="49"/>
      <c r="G140" s="49"/>
      <c r="H140" s="49"/>
      <c r="I140" s="49"/>
      <c r="J140" s="49"/>
      <c r="K140" s="50"/>
      <c r="L140" s="24" t="s">
        <v>64</v>
      </c>
      <c r="M140" s="52" t="s">
        <v>65</v>
      </c>
      <c r="N140" s="52"/>
      <c r="O140" s="52"/>
      <c r="P140" s="51">
        <v>1</v>
      </c>
      <c r="Q140" s="51"/>
    </row>
    <row r="141" spans="1:17" s="19" customFormat="1" ht="11.25" customHeight="1">
      <c r="A141" s="21">
        <v>2</v>
      </c>
      <c r="B141" s="22"/>
      <c r="C141" s="23" t="s">
        <v>15</v>
      </c>
      <c r="D141" s="97" t="s">
        <v>122</v>
      </c>
      <c r="E141" s="49"/>
      <c r="F141" s="49"/>
      <c r="G141" s="49"/>
      <c r="H141" s="49"/>
      <c r="I141" s="49"/>
      <c r="J141" s="49"/>
      <c r="K141" s="50"/>
      <c r="L141" s="24" t="s">
        <v>101</v>
      </c>
      <c r="M141" s="52" t="s">
        <v>65</v>
      </c>
      <c r="N141" s="52"/>
      <c r="O141" s="52"/>
      <c r="P141" s="51">
        <v>236</v>
      </c>
      <c r="Q141" s="51"/>
    </row>
    <row r="142" spans="1:17" s="19" customFormat="1" ht="11.25" customHeight="1">
      <c r="A142" s="21">
        <v>3</v>
      </c>
      <c r="B142" s="22"/>
      <c r="C142" s="23" t="s">
        <v>15</v>
      </c>
      <c r="D142" s="97" t="s">
        <v>123</v>
      </c>
      <c r="E142" s="49"/>
      <c r="F142" s="49"/>
      <c r="G142" s="49"/>
      <c r="H142" s="49"/>
      <c r="I142" s="49"/>
      <c r="J142" s="49"/>
      <c r="K142" s="50"/>
      <c r="L142" s="24" t="s">
        <v>101</v>
      </c>
      <c r="M142" s="52" t="s">
        <v>65</v>
      </c>
      <c r="N142" s="52"/>
      <c r="O142" s="52"/>
      <c r="P142" s="51">
        <v>42</v>
      </c>
      <c r="Q142" s="51"/>
    </row>
    <row r="143" spans="1:17" s="19" customFormat="1" ht="11.25" customHeight="1">
      <c r="A143" s="21">
        <v>4</v>
      </c>
      <c r="B143" s="22"/>
      <c r="C143" s="23" t="s">
        <v>15</v>
      </c>
      <c r="D143" s="97" t="s">
        <v>124</v>
      </c>
      <c r="E143" s="49"/>
      <c r="F143" s="49"/>
      <c r="G143" s="49"/>
      <c r="H143" s="49"/>
      <c r="I143" s="49"/>
      <c r="J143" s="49"/>
      <c r="K143" s="50"/>
      <c r="L143" s="24" t="s">
        <v>101</v>
      </c>
      <c r="M143" s="52" t="s">
        <v>65</v>
      </c>
      <c r="N143" s="52"/>
      <c r="O143" s="52"/>
      <c r="P143" s="51">
        <v>32.5</v>
      </c>
      <c r="Q143" s="51"/>
    </row>
    <row r="144" spans="1:17" s="19" customFormat="1" ht="11.25" customHeight="1">
      <c r="A144" s="21">
        <v>5</v>
      </c>
      <c r="B144" s="22"/>
      <c r="C144" s="23" t="s">
        <v>15</v>
      </c>
      <c r="D144" s="97" t="s">
        <v>125</v>
      </c>
      <c r="E144" s="49"/>
      <c r="F144" s="49"/>
      <c r="G144" s="49"/>
      <c r="H144" s="49"/>
      <c r="I144" s="49"/>
      <c r="J144" s="49"/>
      <c r="K144" s="50"/>
      <c r="L144" s="24" t="s">
        <v>101</v>
      </c>
      <c r="M144" s="52" t="s">
        <v>65</v>
      </c>
      <c r="N144" s="52"/>
      <c r="O144" s="52"/>
      <c r="P144" s="51">
        <v>74.5</v>
      </c>
      <c r="Q144" s="51"/>
    </row>
    <row r="145" spans="1:17" s="19" customFormat="1" ht="11.25" customHeight="1">
      <c r="A145" s="21">
        <v>6</v>
      </c>
      <c r="B145" s="22"/>
      <c r="C145" s="23" t="s">
        <v>15</v>
      </c>
      <c r="D145" s="97" t="s">
        <v>126</v>
      </c>
      <c r="E145" s="49"/>
      <c r="F145" s="49"/>
      <c r="G145" s="49"/>
      <c r="H145" s="49"/>
      <c r="I145" s="49"/>
      <c r="J145" s="49"/>
      <c r="K145" s="50"/>
      <c r="L145" s="24" t="s">
        <v>101</v>
      </c>
      <c r="M145" s="52" t="s">
        <v>65</v>
      </c>
      <c r="N145" s="52"/>
      <c r="O145" s="52"/>
      <c r="P145" s="51">
        <v>87</v>
      </c>
      <c r="Q145" s="51"/>
    </row>
    <row r="146" spans="1:17" s="19" customFormat="1" ht="11.25" customHeight="1">
      <c r="A146" s="21">
        <v>7</v>
      </c>
      <c r="B146" s="22"/>
      <c r="C146" s="23" t="s">
        <v>15</v>
      </c>
      <c r="D146" s="97" t="s">
        <v>127</v>
      </c>
      <c r="E146" s="49"/>
      <c r="F146" s="49"/>
      <c r="G146" s="49"/>
      <c r="H146" s="49"/>
      <c r="I146" s="49"/>
      <c r="J146" s="49"/>
      <c r="K146" s="50"/>
      <c r="L146" s="24" t="s">
        <v>69</v>
      </c>
      <c r="M146" s="52" t="s">
        <v>65</v>
      </c>
      <c r="N146" s="52"/>
      <c r="O146" s="52"/>
      <c r="P146" s="51">
        <v>31307.282</v>
      </c>
      <c r="Q146" s="51"/>
    </row>
    <row r="147" spans="1:17" s="19" customFormat="1" ht="11.25" customHeight="1">
      <c r="A147" s="152" t="s">
        <v>70</v>
      </c>
      <c r="B147" s="153"/>
      <c r="C147" s="153"/>
      <c r="D147" s="153"/>
      <c r="E147" s="153"/>
      <c r="F147" s="153"/>
      <c r="G147" s="153"/>
      <c r="H147" s="153"/>
      <c r="I147" s="153"/>
      <c r="J147" s="153"/>
      <c r="K147" s="153"/>
      <c r="L147" s="153"/>
      <c r="M147" s="153"/>
      <c r="N147" s="153"/>
      <c r="O147" s="153"/>
      <c r="P147" s="153"/>
      <c r="Q147" s="154"/>
    </row>
    <row r="148" spans="1:17" s="19" customFormat="1" ht="11.25" customHeight="1">
      <c r="A148" s="21">
        <v>1</v>
      </c>
      <c r="B148" s="22"/>
      <c r="C148" s="23" t="s">
        <v>15</v>
      </c>
      <c r="D148" s="97" t="s">
        <v>128</v>
      </c>
      <c r="E148" s="49"/>
      <c r="F148" s="49"/>
      <c r="G148" s="49"/>
      <c r="H148" s="49"/>
      <c r="I148" s="49"/>
      <c r="J148" s="49"/>
      <c r="K148" s="50"/>
      <c r="L148" s="24" t="s">
        <v>106</v>
      </c>
      <c r="M148" s="52" t="s">
        <v>65</v>
      </c>
      <c r="N148" s="52"/>
      <c r="O148" s="52"/>
      <c r="P148" s="51">
        <v>269424</v>
      </c>
      <c r="Q148" s="51"/>
    </row>
    <row r="149" spans="1:17" s="19" customFormat="1" ht="11.25" customHeight="1">
      <c r="A149" s="21">
        <v>2</v>
      </c>
      <c r="B149" s="22"/>
      <c r="C149" s="23" t="s">
        <v>15</v>
      </c>
      <c r="D149" s="97" t="s">
        <v>129</v>
      </c>
      <c r="E149" s="49"/>
      <c r="F149" s="49"/>
      <c r="G149" s="49"/>
      <c r="H149" s="49"/>
      <c r="I149" s="49"/>
      <c r="J149" s="49"/>
      <c r="K149" s="50"/>
      <c r="L149" s="24" t="s">
        <v>130</v>
      </c>
      <c r="M149" s="52" t="s">
        <v>65</v>
      </c>
      <c r="N149" s="52"/>
      <c r="O149" s="52"/>
      <c r="P149" s="155"/>
      <c r="Q149" s="155"/>
    </row>
    <row r="150" spans="1:17" s="19" customFormat="1" ht="11.25" customHeight="1">
      <c r="A150" s="21">
        <v>3</v>
      </c>
      <c r="B150" s="22"/>
      <c r="C150" s="23" t="s">
        <v>15</v>
      </c>
      <c r="D150" s="97" t="s">
        <v>131</v>
      </c>
      <c r="E150" s="49"/>
      <c r="F150" s="49"/>
      <c r="G150" s="49"/>
      <c r="H150" s="49"/>
      <c r="I150" s="49"/>
      <c r="J150" s="49"/>
      <c r="K150" s="50"/>
      <c r="L150" s="24" t="s">
        <v>106</v>
      </c>
      <c r="M150" s="52" t="s">
        <v>65</v>
      </c>
      <c r="N150" s="52"/>
      <c r="O150" s="52"/>
      <c r="P150" s="51">
        <f>P148-P151</f>
        <v>200711</v>
      </c>
      <c r="Q150" s="51"/>
    </row>
    <row r="151" spans="1:17" s="19" customFormat="1" ht="11.25" customHeight="1">
      <c r="A151" s="21">
        <v>4</v>
      </c>
      <c r="B151" s="22"/>
      <c r="C151" s="23" t="s">
        <v>15</v>
      </c>
      <c r="D151" s="97" t="s">
        <v>132</v>
      </c>
      <c r="E151" s="49"/>
      <c r="F151" s="49"/>
      <c r="G151" s="49"/>
      <c r="H151" s="49"/>
      <c r="I151" s="49"/>
      <c r="J151" s="49"/>
      <c r="K151" s="50"/>
      <c r="L151" s="24" t="s">
        <v>106</v>
      </c>
      <c r="M151" s="52" t="s">
        <v>65</v>
      </c>
      <c r="N151" s="52"/>
      <c r="O151" s="52"/>
      <c r="P151" s="51">
        <v>68713</v>
      </c>
      <c r="Q151" s="51"/>
    </row>
    <row r="152" spans="1:17" s="19" customFormat="1" ht="11.25" customHeight="1">
      <c r="A152" s="21">
        <v>5</v>
      </c>
      <c r="B152" s="22"/>
      <c r="C152" s="23" t="s">
        <v>15</v>
      </c>
      <c r="D152" s="97" t="s">
        <v>133</v>
      </c>
      <c r="E152" s="49"/>
      <c r="F152" s="49"/>
      <c r="G152" s="49"/>
      <c r="H152" s="49"/>
      <c r="I152" s="49"/>
      <c r="J152" s="49"/>
      <c r="K152" s="50"/>
      <c r="L152" s="24" t="s">
        <v>69</v>
      </c>
      <c r="M152" s="52" t="s">
        <v>65</v>
      </c>
      <c r="N152" s="52"/>
      <c r="O152" s="52"/>
      <c r="P152" s="51">
        <v>45724.415</v>
      </c>
      <c r="Q152" s="51"/>
    </row>
    <row r="153" spans="1:17" s="19" customFormat="1" ht="11.25" customHeight="1">
      <c r="A153" s="21">
        <v>6</v>
      </c>
      <c r="B153" s="22"/>
      <c r="C153" s="23" t="s">
        <v>15</v>
      </c>
      <c r="D153" s="97" t="s">
        <v>134</v>
      </c>
      <c r="E153" s="49"/>
      <c r="F153" s="49"/>
      <c r="G153" s="49"/>
      <c r="H153" s="49"/>
      <c r="I153" s="49"/>
      <c r="J153" s="49"/>
      <c r="K153" s="50"/>
      <c r="L153" s="24" t="s">
        <v>130</v>
      </c>
      <c r="M153" s="52" t="s">
        <v>65</v>
      </c>
      <c r="N153" s="52"/>
      <c r="O153" s="52"/>
      <c r="P153" s="155"/>
      <c r="Q153" s="155"/>
    </row>
    <row r="154" spans="1:17" s="19" customFormat="1" ht="11.25" customHeight="1">
      <c r="A154" s="21">
        <v>7</v>
      </c>
      <c r="B154" s="22"/>
      <c r="C154" s="23" t="s">
        <v>15</v>
      </c>
      <c r="D154" s="97" t="s">
        <v>135</v>
      </c>
      <c r="E154" s="49"/>
      <c r="F154" s="49"/>
      <c r="G154" s="49"/>
      <c r="H154" s="49"/>
      <c r="I154" s="49"/>
      <c r="J154" s="49"/>
      <c r="K154" s="50"/>
      <c r="L154" s="24" t="s">
        <v>69</v>
      </c>
      <c r="M154" s="52" t="s">
        <v>65</v>
      </c>
      <c r="N154" s="52"/>
      <c r="O154" s="52"/>
      <c r="P154" s="51">
        <v>31307.282</v>
      </c>
      <c r="Q154" s="51"/>
    </row>
    <row r="155" spans="1:17" s="19" customFormat="1" ht="11.25" customHeight="1">
      <c r="A155" s="21">
        <v>8</v>
      </c>
      <c r="B155" s="22"/>
      <c r="C155" s="23" t="s">
        <v>15</v>
      </c>
      <c r="D155" s="97" t="s">
        <v>136</v>
      </c>
      <c r="E155" s="49"/>
      <c r="F155" s="49"/>
      <c r="G155" s="49"/>
      <c r="H155" s="49"/>
      <c r="I155" s="49"/>
      <c r="J155" s="49"/>
      <c r="K155" s="50"/>
      <c r="L155" s="24" t="s">
        <v>69</v>
      </c>
      <c r="M155" s="52" t="s">
        <v>65</v>
      </c>
      <c r="N155" s="52"/>
      <c r="O155" s="52"/>
      <c r="P155" s="51">
        <v>14417.133</v>
      </c>
      <c r="Q155" s="51"/>
    </row>
    <row r="156" spans="1:17" s="19" customFormat="1" ht="11.25" customHeight="1">
      <c r="A156" s="21">
        <v>9</v>
      </c>
      <c r="B156" s="22"/>
      <c r="C156" s="23" t="s">
        <v>15</v>
      </c>
      <c r="D156" s="97" t="s">
        <v>137</v>
      </c>
      <c r="E156" s="49"/>
      <c r="F156" s="49"/>
      <c r="G156" s="49"/>
      <c r="H156" s="49"/>
      <c r="I156" s="49"/>
      <c r="J156" s="49"/>
      <c r="K156" s="50"/>
      <c r="L156" s="24" t="s">
        <v>69</v>
      </c>
      <c r="M156" s="52" t="s">
        <v>65</v>
      </c>
      <c r="N156" s="52"/>
      <c r="O156" s="52"/>
      <c r="P156" s="51">
        <v>13796.145</v>
      </c>
      <c r="Q156" s="51"/>
    </row>
    <row r="157" spans="1:17" s="19" customFormat="1" ht="11.25" customHeight="1">
      <c r="A157" s="21">
        <v>10</v>
      </c>
      <c r="B157" s="22"/>
      <c r="C157" s="23" t="s">
        <v>15</v>
      </c>
      <c r="D157" s="97" t="s">
        <v>138</v>
      </c>
      <c r="E157" s="49"/>
      <c r="F157" s="49"/>
      <c r="G157" s="49"/>
      <c r="H157" s="49"/>
      <c r="I157" s="49"/>
      <c r="J157" s="49"/>
      <c r="K157" s="50"/>
      <c r="L157" s="24" t="s">
        <v>64</v>
      </c>
      <c r="M157" s="52" t="s">
        <v>65</v>
      </c>
      <c r="N157" s="52"/>
      <c r="O157" s="52"/>
      <c r="P157" s="51">
        <v>200711</v>
      </c>
      <c r="Q157" s="51"/>
    </row>
    <row r="158" spans="1:17" s="19" customFormat="1" ht="11.25" customHeight="1">
      <c r="A158" s="152" t="s">
        <v>79</v>
      </c>
      <c r="B158" s="153"/>
      <c r="C158" s="153"/>
      <c r="D158" s="153"/>
      <c r="E158" s="153"/>
      <c r="F158" s="153"/>
      <c r="G158" s="153"/>
      <c r="H158" s="153"/>
      <c r="I158" s="153"/>
      <c r="J158" s="153"/>
      <c r="K158" s="153"/>
      <c r="L158" s="153"/>
      <c r="M158" s="153"/>
      <c r="N158" s="153"/>
      <c r="O158" s="153"/>
      <c r="P158" s="153"/>
      <c r="Q158" s="154"/>
    </row>
    <row r="159" spans="1:17" s="19" customFormat="1" ht="11.25" customHeight="1">
      <c r="A159" s="21">
        <v>1</v>
      </c>
      <c r="B159" s="22"/>
      <c r="C159" s="23" t="s">
        <v>15</v>
      </c>
      <c r="D159" s="97" t="s">
        <v>139</v>
      </c>
      <c r="E159" s="49"/>
      <c r="F159" s="49"/>
      <c r="G159" s="49"/>
      <c r="H159" s="49"/>
      <c r="I159" s="49"/>
      <c r="J159" s="49"/>
      <c r="K159" s="50"/>
      <c r="L159" s="24" t="s">
        <v>106</v>
      </c>
      <c r="M159" s="52" t="s">
        <v>82</v>
      </c>
      <c r="N159" s="52"/>
      <c r="O159" s="52"/>
      <c r="P159" s="51">
        <v>269424</v>
      </c>
      <c r="Q159" s="51"/>
    </row>
    <row r="160" spans="1:17" s="19" customFormat="1" ht="11.25" customHeight="1">
      <c r="A160" s="21">
        <v>2</v>
      </c>
      <c r="B160" s="22"/>
      <c r="C160" s="23" t="s">
        <v>15</v>
      </c>
      <c r="D160" s="97" t="s">
        <v>140</v>
      </c>
      <c r="E160" s="49"/>
      <c r="F160" s="49"/>
      <c r="G160" s="49"/>
      <c r="H160" s="49"/>
      <c r="I160" s="49"/>
      <c r="J160" s="49"/>
      <c r="K160" s="50"/>
      <c r="L160" s="24" t="s">
        <v>81</v>
      </c>
      <c r="M160" s="52" t="s">
        <v>82</v>
      </c>
      <c r="N160" s="52"/>
      <c r="O160" s="52"/>
      <c r="P160" s="51">
        <v>60.233</v>
      </c>
      <c r="Q160" s="51"/>
    </row>
    <row r="161" spans="1:17" s="19" customFormat="1" ht="11.25" customHeight="1">
      <c r="A161" s="152" t="s">
        <v>83</v>
      </c>
      <c r="B161" s="153"/>
      <c r="C161" s="153"/>
      <c r="D161" s="153"/>
      <c r="E161" s="153"/>
      <c r="F161" s="153"/>
      <c r="G161" s="153"/>
      <c r="H161" s="153"/>
      <c r="I161" s="153"/>
      <c r="J161" s="153"/>
      <c r="K161" s="153"/>
      <c r="L161" s="153"/>
      <c r="M161" s="153"/>
      <c r="N161" s="153"/>
      <c r="O161" s="153"/>
      <c r="P161" s="153"/>
      <c r="Q161" s="154"/>
    </row>
    <row r="162" spans="1:17" s="19" customFormat="1" ht="21.75" customHeight="1">
      <c r="A162" s="21">
        <v>1</v>
      </c>
      <c r="B162" s="22"/>
      <c r="C162" s="23" t="s">
        <v>15</v>
      </c>
      <c r="D162" s="97" t="s">
        <v>141</v>
      </c>
      <c r="E162" s="49"/>
      <c r="F162" s="49"/>
      <c r="G162" s="49"/>
      <c r="H162" s="49"/>
      <c r="I162" s="49"/>
      <c r="J162" s="49"/>
      <c r="K162" s="50"/>
      <c r="L162" s="24" t="s">
        <v>85</v>
      </c>
      <c r="M162" s="52" t="s">
        <v>82</v>
      </c>
      <c r="N162" s="52"/>
      <c r="O162" s="52"/>
      <c r="P162" s="51">
        <v>-9.5</v>
      </c>
      <c r="Q162" s="51"/>
    </row>
    <row r="163" spans="1:17" s="19" customFormat="1" ht="11.25" customHeight="1">
      <c r="A163" s="21">
        <v>2</v>
      </c>
      <c r="B163" s="22"/>
      <c r="C163" s="23" t="s">
        <v>15</v>
      </c>
      <c r="D163" s="97" t="s">
        <v>142</v>
      </c>
      <c r="E163" s="49"/>
      <c r="F163" s="49"/>
      <c r="G163" s="49"/>
      <c r="H163" s="49"/>
      <c r="I163" s="49"/>
      <c r="J163" s="49"/>
      <c r="K163" s="50"/>
      <c r="L163" s="24" t="s">
        <v>85</v>
      </c>
      <c r="M163" s="52" t="s">
        <v>82</v>
      </c>
      <c r="N163" s="52"/>
      <c r="O163" s="52"/>
      <c r="P163" s="51">
        <v>68.46</v>
      </c>
      <c r="Q163" s="51"/>
    </row>
    <row r="164" spans="1:17" s="19" customFormat="1" ht="11.25" customHeight="1">
      <c r="A164" s="148">
        <v>5</v>
      </c>
      <c r="B164" s="148"/>
      <c r="C164" s="20"/>
      <c r="D164" s="92" t="s">
        <v>49</v>
      </c>
      <c r="E164" s="125"/>
      <c r="F164" s="125"/>
      <c r="G164" s="125"/>
      <c r="H164" s="125"/>
      <c r="I164" s="125"/>
      <c r="J164" s="125"/>
      <c r="K164" s="125"/>
      <c r="L164" s="125"/>
      <c r="M164" s="125"/>
      <c r="N164" s="125"/>
      <c r="O164" s="125"/>
      <c r="P164" s="125"/>
      <c r="Q164" s="126"/>
    </row>
    <row r="165" spans="1:17" s="19" customFormat="1" ht="11.25" customHeight="1">
      <c r="A165" s="152" t="s">
        <v>62</v>
      </c>
      <c r="B165" s="153"/>
      <c r="C165" s="153"/>
      <c r="D165" s="153"/>
      <c r="E165" s="153"/>
      <c r="F165" s="153"/>
      <c r="G165" s="153"/>
      <c r="H165" s="153"/>
      <c r="I165" s="153"/>
      <c r="J165" s="153"/>
      <c r="K165" s="153"/>
      <c r="L165" s="153"/>
      <c r="M165" s="153"/>
      <c r="N165" s="153"/>
      <c r="O165" s="153"/>
      <c r="P165" s="153"/>
      <c r="Q165" s="154"/>
    </row>
    <row r="166" spans="1:17" s="19" customFormat="1" ht="11.25" customHeight="1">
      <c r="A166" s="21">
        <v>1</v>
      </c>
      <c r="B166" s="22"/>
      <c r="C166" s="23" t="s">
        <v>15</v>
      </c>
      <c r="D166" s="97" t="s">
        <v>110</v>
      </c>
      <c r="E166" s="49"/>
      <c r="F166" s="49"/>
      <c r="G166" s="49"/>
      <c r="H166" s="49"/>
      <c r="I166" s="49"/>
      <c r="J166" s="49"/>
      <c r="K166" s="50"/>
      <c r="L166" s="24" t="s">
        <v>69</v>
      </c>
      <c r="M166" s="52" t="s">
        <v>65</v>
      </c>
      <c r="N166" s="52"/>
      <c r="O166" s="52"/>
      <c r="P166" s="51">
        <v>52.424</v>
      </c>
      <c r="Q166" s="51"/>
    </row>
    <row r="167" spans="1:17" s="19" customFormat="1" ht="11.25" customHeight="1">
      <c r="A167" s="152" t="s">
        <v>70</v>
      </c>
      <c r="B167" s="153"/>
      <c r="C167" s="153"/>
      <c r="D167" s="153"/>
      <c r="E167" s="153"/>
      <c r="F167" s="153"/>
      <c r="G167" s="153"/>
      <c r="H167" s="153"/>
      <c r="I167" s="153"/>
      <c r="J167" s="153"/>
      <c r="K167" s="153"/>
      <c r="L167" s="153"/>
      <c r="M167" s="153"/>
      <c r="N167" s="153"/>
      <c r="O167" s="153"/>
      <c r="P167" s="153"/>
      <c r="Q167" s="154"/>
    </row>
    <row r="168" spans="1:17" s="19" customFormat="1" ht="11.25" customHeight="1">
      <c r="A168" s="21">
        <v>1</v>
      </c>
      <c r="B168" s="22"/>
      <c r="C168" s="23" t="s">
        <v>15</v>
      </c>
      <c r="D168" s="97" t="s">
        <v>111</v>
      </c>
      <c r="E168" s="49"/>
      <c r="F168" s="49"/>
      <c r="G168" s="49"/>
      <c r="H168" s="49"/>
      <c r="I168" s="49"/>
      <c r="J168" s="49"/>
      <c r="K168" s="50"/>
      <c r="L168" s="24" t="s">
        <v>64</v>
      </c>
      <c r="M168" s="52" t="s">
        <v>65</v>
      </c>
      <c r="N168" s="52"/>
      <c r="O168" s="52"/>
      <c r="P168" s="51">
        <v>5</v>
      </c>
      <c r="Q168" s="51"/>
    </row>
    <row r="169" spans="1:17" s="19" customFormat="1" ht="11.25" customHeight="1">
      <c r="A169" s="152" t="s">
        <v>79</v>
      </c>
      <c r="B169" s="153"/>
      <c r="C169" s="153"/>
      <c r="D169" s="153"/>
      <c r="E169" s="153"/>
      <c r="F169" s="153"/>
      <c r="G169" s="153"/>
      <c r="H169" s="153"/>
      <c r="I169" s="153"/>
      <c r="J169" s="153"/>
      <c r="K169" s="153"/>
      <c r="L169" s="153"/>
      <c r="M169" s="153"/>
      <c r="N169" s="153"/>
      <c r="O169" s="153"/>
      <c r="P169" s="153"/>
      <c r="Q169" s="154"/>
    </row>
    <row r="170" spans="1:17" s="19" customFormat="1" ht="11.25" customHeight="1">
      <c r="A170" s="21">
        <v>1</v>
      </c>
      <c r="B170" s="22"/>
      <c r="C170" s="23" t="s">
        <v>15</v>
      </c>
      <c r="D170" s="97" t="s">
        <v>112</v>
      </c>
      <c r="E170" s="49"/>
      <c r="F170" s="49"/>
      <c r="G170" s="49"/>
      <c r="H170" s="49"/>
      <c r="I170" s="49"/>
      <c r="J170" s="49"/>
      <c r="K170" s="50"/>
      <c r="L170" s="24" t="s">
        <v>69</v>
      </c>
      <c r="M170" s="52" t="s">
        <v>82</v>
      </c>
      <c r="N170" s="52"/>
      <c r="O170" s="52"/>
      <c r="P170" s="51">
        <v>10.485</v>
      </c>
      <c r="Q170" s="51"/>
    </row>
    <row r="171" spans="1:17" s="19" customFormat="1" ht="11.25" customHeight="1">
      <c r="A171" s="152" t="s">
        <v>83</v>
      </c>
      <c r="B171" s="153"/>
      <c r="C171" s="153"/>
      <c r="D171" s="153"/>
      <c r="E171" s="153"/>
      <c r="F171" s="153"/>
      <c r="G171" s="153"/>
      <c r="H171" s="153"/>
      <c r="I171" s="153"/>
      <c r="J171" s="153"/>
      <c r="K171" s="153"/>
      <c r="L171" s="153"/>
      <c r="M171" s="153"/>
      <c r="N171" s="153"/>
      <c r="O171" s="153"/>
      <c r="P171" s="153"/>
      <c r="Q171" s="154"/>
    </row>
    <row r="172" spans="1:17" s="19" customFormat="1" ht="11.25" customHeight="1">
      <c r="A172" s="21">
        <v>1</v>
      </c>
      <c r="B172" s="22"/>
      <c r="C172" s="23" t="s">
        <v>15</v>
      </c>
      <c r="D172" s="97" t="s">
        <v>113</v>
      </c>
      <c r="E172" s="49"/>
      <c r="F172" s="49"/>
      <c r="G172" s="49"/>
      <c r="H172" s="49"/>
      <c r="I172" s="49"/>
      <c r="J172" s="49"/>
      <c r="K172" s="50"/>
      <c r="L172" s="24" t="s">
        <v>85</v>
      </c>
      <c r="M172" s="52" t="s">
        <v>82</v>
      </c>
      <c r="N172" s="52"/>
      <c r="O172" s="52"/>
      <c r="P172" s="51">
        <v>67</v>
      </c>
      <c r="Q172" s="51"/>
    </row>
    <row r="173" spans="1:17" s="19" customFormat="1" ht="11.25" customHeight="1">
      <c r="A173" s="21">
        <v>2</v>
      </c>
      <c r="B173" s="22"/>
      <c r="C173" s="23" t="s">
        <v>15</v>
      </c>
      <c r="D173" s="97" t="s">
        <v>114</v>
      </c>
      <c r="E173" s="49"/>
      <c r="F173" s="49"/>
      <c r="G173" s="49"/>
      <c r="H173" s="49"/>
      <c r="I173" s="49"/>
      <c r="J173" s="49"/>
      <c r="K173" s="50"/>
      <c r="L173" s="24" t="s">
        <v>85</v>
      </c>
      <c r="M173" s="52" t="s">
        <v>82</v>
      </c>
      <c r="N173" s="52"/>
      <c r="O173" s="52"/>
      <c r="P173" s="51">
        <v>3.2</v>
      </c>
      <c r="Q173" s="51"/>
    </row>
    <row r="174" spans="1:17" s="19" customFormat="1" ht="21.75" customHeight="1">
      <c r="A174" s="21">
        <v>3</v>
      </c>
      <c r="B174" s="22"/>
      <c r="C174" s="23" t="s">
        <v>15</v>
      </c>
      <c r="D174" s="97" t="s">
        <v>115</v>
      </c>
      <c r="E174" s="49"/>
      <c r="F174" s="49"/>
      <c r="G174" s="49"/>
      <c r="H174" s="49"/>
      <c r="I174" s="49"/>
      <c r="J174" s="49"/>
      <c r="K174" s="50"/>
      <c r="L174" s="24" t="s">
        <v>69</v>
      </c>
      <c r="M174" s="52" t="s">
        <v>82</v>
      </c>
      <c r="N174" s="52"/>
      <c r="O174" s="52"/>
      <c r="P174" s="51">
        <v>2.621</v>
      </c>
      <c r="Q174" s="51"/>
    </row>
    <row r="175" spans="1:17" s="19" customFormat="1" ht="11.25" customHeight="1">
      <c r="A175" s="148">
        <v>11</v>
      </c>
      <c r="B175" s="148"/>
      <c r="C175" s="20"/>
      <c r="D175" s="92" t="s">
        <v>50</v>
      </c>
      <c r="E175" s="125"/>
      <c r="F175" s="125"/>
      <c r="G175" s="125"/>
      <c r="H175" s="125"/>
      <c r="I175" s="125"/>
      <c r="J175" s="125"/>
      <c r="K175" s="125"/>
      <c r="L175" s="125"/>
      <c r="M175" s="125"/>
      <c r="N175" s="125"/>
      <c r="O175" s="125"/>
      <c r="P175" s="125"/>
      <c r="Q175" s="126"/>
    </row>
    <row r="176" spans="1:17" s="19" customFormat="1" ht="11.25" customHeight="1">
      <c r="A176" s="152" t="s">
        <v>62</v>
      </c>
      <c r="B176" s="153"/>
      <c r="C176" s="153"/>
      <c r="D176" s="153"/>
      <c r="E176" s="153"/>
      <c r="F176" s="153"/>
      <c r="G176" s="153"/>
      <c r="H176" s="153"/>
      <c r="I176" s="153"/>
      <c r="J176" s="153"/>
      <c r="K176" s="153"/>
      <c r="L176" s="153"/>
      <c r="M176" s="153"/>
      <c r="N176" s="153"/>
      <c r="O176" s="153"/>
      <c r="P176" s="153"/>
      <c r="Q176" s="154"/>
    </row>
    <row r="177" spans="1:17" s="19" customFormat="1" ht="11.25" customHeight="1">
      <c r="A177" s="21">
        <v>1</v>
      </c>
      <c r="B177" s="22"/>
      <c r="C177" s="23" t="s">
        <v>15</v>
      </c>
      <c r="D177" s="97" t="s">
        <v>146</v>
      </c>
      <c r="E177" s="49"/>
      <c r="F177" s="49"/>
      <c r="G177" s="49"/>
      <c r="H177" s="49"/>
      <c r="I177" s="49"/>
      <c r="J177" s="49"/>
      <c r="K177" s="50"/>
      <c r="L177" s="24" t="s">
        <v>69</v>
      </c>
      <c r="M177" s="52" t="s">
        <v>65</v>
      </c>
      <c r="N177" s="52"/>
      <c r="O177" s="52"/>
      <c r="P177" s="51">
        <v>1850</v>
      </c>
      <c r="Q177" s="51"/>
    </row>
    <row r="178" spans="1:17" s="19" customFormat="1" ht="11.25" customHeight="1">
      <c r="A178" s="53" t="s">
        <v>70</v>
      </c>
      <c r="B178" s="54"/>
      <c r="C178" s="54"/>
      <c r="D178" s="54"/>
      <c r="E178" s="54"/>
      <c r="F178" s="54"/>
      <c r="G178" s="54"/>
      <c r="H178" s="54"/>
      <c r="I178" s="54"/>
      <c r="J178" s="54"/>
      <c r="K178" s="54"/>
      <c r="L178" s="54"/>
      <c r="M178" s="54"/>
      <c r="N178" s="54"/>
      <c r="O178" s="54"/>
      <c r="P178" s="54"/>
      <c r="Q178" s="55"/>
    </row>
    <row r="179" spans="1:17" s="19" customFormat="1" ht="11.25" customHeight="1">
      <c r="A179" s="21">
        <v>1</v>
      </c>
      <c r="B179" s="22"/>
      <c r="C179" s="23" t="s">
        <v>15</v>
      </c>
      <c r="D179" s="48" t="s">
        <v>166</v>
      </c>
      <c r="E179" s="49"/>
      <c r="F179" s="49"/>
      <c r="G179" s="49"/>
      <c r="H179" s="49"/>
      <c r="I179" s="49"/>
      <c r="J179" s="49"/>
      <c r="K179" s="50"/>
      <c r="L179" s="24" t="s">
        <v>64</v>
      </c>
      <c r="M179" s="52" t="s">
        <v>65</v>
      </c>
      <c r="N179" s="52"/>
      <c r="O179" s="52"/>
      <c r="P179" s="51">
        <v>2</v>
      </c>
      <c r="Q179" s="51"/>
    </row>
    <row r="180" spans="1:17" s="19" customFormat="1" ht="11.25" customHeight="1">
      <c r="A180" s="152" t="s">
        <v>79</v>
      </c>
      <c r="B180" s="153"/>
      <c r="C180" s="153"/>
      <c r="D180" s="153"/>
      <c r="E180" s="153"/>
      <c r="F180" s="153"/>
      <c r="G180" s="153"/>
      <c r="H180" s="153"/>
      <c r="I180" s="153"/>
      <c r="J180" s="153"/>
      <c r="K180" s="153"/>
      <c r="L180" s="153"/>
      <c r="M180" s="153"/>
      <c r="N180" s="153"/>
      <c r="O180" s="153"/>
      <c r="P180" s="153"/>
      <c r="Q180" s="154"/>
    </row>
    <row r="181" spans="1:17" s="19" customFormat="1" ht="11.25" customHeight="1">
      <c r="A181" s="21">
        <v>1</v>
      </c>
      <c r="B181" s="22"/>
      <c r="C181" s="23" t="s">
        <v>15</v>
      </c>
      <c r="D181" s="97" t="s">
        <v>147</v>
      </c>
      <c r="E181" s="49"/>
      <c r="F181" s="49"/>
      <c r="G181" s="49"/>
      <c r="H181" s="49"/>
      <c r="I181" s="49"/>
      <c r="J181" s="49"/>
      <c r="K181" s="50"/>
      <c r="L181" s="24" t="s">
        <v>69</v>
      </c>
      <c r="M181" s="52" t="s">
        <v>82</v>
      </c>
      <c r="N181" s="52"/>
      <c r="O181" s="52"/>
      <c r="P181" s="51">
        <v>925</v>
      </c>
      <c r="Q181" s="51"/>
    </row>
    <row r="182" spans="1:17" s="19" customFormat="1" ht="11.25" customHeight="1">
      <c r="A182" s="152" t="s">
        <v>83</v>
      </c>
      <c r="B182" s="153"/>
      <c r="C182" s="153"/>
      <c r="D182" s="153"/>
      <c r="E182" s="153"/>
      <c r="F182" s="153"/>
      <c r="G182" s="153"/>
      <c r="H182" s="153"/>
      <c r="I182" s="153"/>
      <c r="J182" s="153"/>
      <c r="K182" s="153"/>
      <c r="L182" s="153"/>
      <c r="M182" s="153"/>
      <c r="N182" s="153"/>
      <c r="O182" s="153"/>
      <c r="P182" s="153"/>
      <c r="Q182" s="154"/>
    </row>
    <row r="183" spans="1:17" s="19" customFormat="1" ht="11.25" customHeight="1">
      <c r="A183" s="21">
        <v>1</v>
      </c>
      <c r="B183" s="22"/>
      <c r="C183" s="23" t="s">
        <v>15</v>
      </c>
      <c r="D183" s="48" t="s">
        <v>167</v>
      </c>
      <c r="E183" s="49"/>
      <c r="F183" s="49"/>
      <c r="G183" s="49"/>
      <c r="H183" s="49"/>
      <c r="I183" s="49"/>
      <c r="J183" s="49"/>
      <c r="K183" s="50"/>
      <c r="L183" s="30" t="s">
        <v>85</v>
      </c>
      <c r="M183" s="59" t="s">
        <v>82</v>
      </c>
      <c r="N183" s="59"/>
      <c r="O183" s="59"/>
      <c r="P183" s="157">
        <v>100</v>
      </c>
      <c r="Q183" s="157"/>
    </row>
    <row r="184" spans="1:17" s="19" customFormat="1" ht="11.25" customHeight="1" thickBot="1">
      <c r="A184" s="38">
        <v>2</v>
      </c>
      <c r="B184" s="39"/>
      <c r="C184" s="23">
        <v>1014081</v>
      </c>
      <c r="D184" s="56" t="s">
        <v>168</v>
      </c>
      <c r="E184" s="57"/>
      <c r="F184" s="57"/>
      <c r="G184" s="57"/>
      <c r="H184" s="57"/>
      <c r="I184" s="57"/>
      <c r="J184" s="57"/>
      <c r="K184" s="58"/>
      <c r="L184" s="41" t="s">
        <v>69</v>
      </c>
      <c r="M184" s="59" t="s">
        <v>82</v>
      </c>
      <c r="N184" s="59"/>
      <c r="O184" s="59"/>
      <c r="P184" s="60">
        <v>18.5</v>
      </c>
      <c r="Q184" s="61"/>
    </row>
    <row r="185" spans="1:17" s="19" customFormat="1" ht="11.25" customHeight="1" thickBot="1">
      <c r="A185" s="178">
        <v>2</v>
      </c>
      <c r="B185" s="179"/>
      <c r="C185" s="40" t="s">
        <v>32</v>
      </c>
      <c r="D185" s="180" t="s">
        <v>33</v>
      </c>
      <c r="E185" s="181"/>
      <c r="F185" s="181"/>
      <c r="G185" s="181"/>
      <c r="H185" s="181"/>
      <c r="I185" s="181"/>
      <c r="J185" s="181"/>
      <c r="K185" s="181"/>
      <c r="L185" s="181"/>
      <c r="M185" s="181"/>
      <c r="N185" s="181"/>
      <c r="O185" s="181"/>
      <c r="P185" s="181"/>
      <c r="Q185" s="182"/>
    </row>
    <row r="186" spans="1:17" s="19" customFormat="1" ht="21.75" customHeight="1">
      <c r="A186" s="156">
        <v>1</v>
      </c>
      <c r="B186" s="156"/>
      <c r="C186" s="29"/>
      <c r="D186" s="149" t="s">
        <v>41</v>
      </c>
      <c r="E186" s="150"/>
      <c r="F186" s="150"/>
      <c r="G186" s="150"/>
      <c r="H186" s="150"/>
      <c r="I186" s="150"/>
      <c r="J186" s="150"/>
      <c r="K186" s="150"/>
      <c r="L186" s="150"/>
      <c r="M186" s="150"/>
      <c r="N186" s="150"/>
      <c r="O186" s="150"/>
      <c r="P186" s="150"/>
      <c r="Q186" s="151"/>
    </row>
    <row r="187" spans="1:17" s="19" customFormat="1" ht="11.25" customHeight="1">
      <c r="A187" s="152" t="s">
        <v>62</v>
      </c>
      <c r="B187" s="153"/>
      <c r="C187" s="153"/>
      <c r="D187" s="153"/>
      <c r="E187" s="153"/>
      <c r="F187" s="153"/>
      <c r="G187" s="153"/>
      <c r="H187" s="153"/>
      <c r="I187" s="153"/>
      <c r="J187" s="153"/>
      <c r="K187" s="153"/>
      <c r="L187" s="153"/>
      <c r="M187" s="153"/>
      <c r="N187" s="153"/>
      <c r="O187" s="153"/>
      <c r="P187" s="153"/>
      <c r="Q187" s="154"/>
    </row>
    <row r="188" spans="1:17" s="19" customFormat="1" ht="11.25" customHeight="1">
      <c r="A188" s="21">
        <v>1</v>
      </c>
      <c r="B188" s="22"/>
      <c r="C188" s="23" t="s">
        <v>32</v>
      </c>
      <c r="D188" s="97" t="s">
        <v>97</v>
      </c>
      <c r="E188" s="49"/>
      <c r="F188" s="49"/>
      <c r="G188" s="49"/>
      <c r="H188" s="49"/>
      <c r="I188" s="49"/>
      <c r="J188" s="49"/>
      <c r="K188" s="50"/>
      <c r="L188" s="24" t="s">
        <v>69</v>
      </c>
      <c r="M188" s="52" t="s">
        <v>65</v>
      </c>
      <c r="N188" s="52"/>
      <c r="O188" s="52"/>
      <c r="P188" s="51">
        <v>1901</v>
      </c>
      <c r="Q188" s="51"/>
    </row>
    <row r="189" spans="1:17" s="19" customFormat="1" ht="11.25" customHeight="1">
      <c r="A189" s="152" t="s">
        <v>70</v>
      </c>
      <c r="B189" s="153"/>
      <c r="C189" s="153"/>
      <c r="D189" s="153"/>
      <c r="E189" s="153"/>
      <c r="F189" s="153"/>
      <c r="G189" s="153"/>
      <c r="H189" s="153"/>
      <c r="I189" s="153"/>
      <c r="J189" s="153"/>
      <c r="K189" s="153"/>
      <c r="L189" s="153"/>
      <c r="M189" s="153"/>
      <c r="N189" s="153"/>
      <c r="O189" s="153"/>
      <c r="P189" s="153"/>
      <c r="Q189" s="154"/>
    </row>
    <row r="190" spans="1:17" s="19" customFormat="1" ht="11.25" customHeight="1">
      <c r="A190" s="21">
        <v>1</v>
      </c>
      <c r="B190" s="22"/>
      <c r="C190" s="23" t="s">
        <v>32</v>
      </c>
      <c r="D190" s="97" t="s">
        <v>116</v>
      </c>
      <c r="E190" s="49"/>
      <c r="F190" s="49"/>
      <c r="G190" s="49"/>
      <c r="H190" s="49"/>
      <c r="I190" s="49"/>
      <c r="J190" s="49"/>
      <c r="K190" s="50"/>
      <c r="L190" s="24" t="s">
        <v>64</v>
      </c>
      <c r="M190" s="52" t="s">
        <v>65</v>
      </c>
      <c r="N190" s="52"/>
      <c r="O190" s="52"/>
      <c r="P190" s="51">
        <v>60</v>
      </c>
      <c r="Q190" s="51"/>
    </row>
    <row r="191" spans="1:17" s="19" customFormat="1" ht="11.25" customHeight="1">
      <c r="A191" s="152" t="s">
        <v>79</v>
      </c>
      <c r="B191" s="153"/>
      <c r="C191" s="153"/>
      <c r="D191" s="153"/>
      <c r="E191" s="153"/>
      <c r="F191" s="153"/>
      <c r="G191" s="153"/>
      <c r="H191" s="153"/>
      <c r="I191" s="153"/>
      <c r="J191" s="153"/>
      <c r="K191" s="153"/>
      <c r="L191" s="153"/>
      <c r="M191" s="153"/>
      <c r="N191" s="153"/>
      <c r="O191" s="153"/>
      <c r="P191" s="153"/>
      <c r="Q191" s="154"/>
    </row>
    <row r="192" spans="1:17" s="19" customFormat="1" ht="11.25" customHeight="1">
      <c r="A192" s="21">
        <v>1</v>
      </c>
      <c r="B192" s="22"/>
      <c r="C192" s="23" t="s">
        <v>32</v>
      </c>
      <c r="D192" s="97" t="s">
        <v>98</v>
      </c>
      <c r="E192" s="49"/>
      <c r="F192" s="49"/>
      <c r="G192" s="49"/>
      <c r="H192" s="49"/>
      <c r="I192" s="49"/>
      <c r="J192" s="49"/>
      <c r="K192" s="50"/>
      <c r="L192" s="24" t="s">
        <v>81</v>
      </c>
      <c r="M192" s="52" t="s">
        <v>82</v>
      </c>
      <c r="N192" s="52"/>
      <c r="O192" s="52"/>
      <c r="P192" s="51">
        <f>P188/P190*1000</f>
        <v>31683.333333333332</v>
      </c>
      <c r="Q192" s="51"/>
    </row>
    <row r="193" spans="1:17" s="19" customFormat="1" ht="11.25" customHeight="1">
      <c r="A193" s="152" t="s">
        <v>83</v>
      </c>
      <c r="B193" s="153"/>
      <c r="C193" s="153"/>
      <c r="D193" s="153"/>
      <c r="E193" s="153"/>
      <c r="F193" s="153"/>
      <c r="G193" s="153"/>
      <c r="H193" s="153"/>
      <c r="I193" s="153"/>
      <c r="J193" s="153"/>
      <c r="K193" s="153"/>
      <c r="L193" s="153"/>
      <c r="M193" s="153"/>
      <c r="N193" s="153"/>
      <c r="O193" s="153"/>
      <c r="P193" s="153"/>
      <c r="Q193" s="154"/>
    </row>
    <row r="194" spans="1:17" s="19" customFormat="1" ht="21.75" customHeight="1">
      <c r="A194" s="21">
        <v>1</v>
      </c>
      <c r="B194" s="22"/>
      <c r="C194" s="23" t="s">
        <v>32</v>
      </c>
      <c r="D194" s="97" t="s">
        <v>99</v>
      </c>
      <c r="E194" s="49"/>
      <c r="F194" s="49"/>
      <c r="G194" s="49"/>
      <c r="H194" s="49"/>
      <c r="I194" s="49"/>
      <c r="J194" s="49"/>
      <c r="K194" s="50"/>
      <c r="L194" s="24" t="s">
        <v>85</v>
      </c>
      <c r="M194" s="52" t="s">
        <v>82</v>
      </c>
      <c r="N194" s="52"/>
      <c r="O194" s="52"/>
      <c r="P194" s="51"/>
      <c r="Q194" s="51"/>
    </row>
    <row r="195" spans="1:17" s="19" customFormat="1" ht="11.25" customHeight="1">
      <c r="A195" s="148">
        <v>2</v>
      </c>
      <c r="B195" s="148"/>
      <c r="C195" s="20"/>
      <c r="D195" s="92" t="s">
        <v>42</v>
      </c>
      <c r="E195" s="125"/>
      <c r="F195" s="125"/>
      <c r="G195" s="125"/>
      <c r="H195" s="125"/>
      <c r="I195" s="125"/>
      <c r="J195" s="125"/>
      <c r="K195" s="125"/>
      <c r="L195" s="125"/>
      <c r="M195" s="125"/>
      <c r="N195" s="125"/>
      <c r="O195" s="125"/>
      <c r="P195" s="125"/>
      <c r="Q195" s="126"/>
    </row>
    <row r="196" spans="1:17" s="19" customFormat="1" ht="11.25" customHeight="1">
      <c r="A196" s="152" t="s">
        <v>62</v>
      </c>
      <c r="B196" s="153"/>
      <c r="C196" s="153"/>
      <c r="D196" s="153"/>
      <c r="E196" s="153"/>
      <c r="F196" s="153"/>
      <c r="G196" s="153"/>
      <c r="H196" s="153"/>
      <c r="I196" s="153"/>
      <c r="J196" s="153"/>
      <c r="K196" s="153"/>
      <c r="L196" s="153"/>
      <c r="M196" s="153"/>
      <c r="N196" s="153"/>
      <c r="O196" s="153"/>
      <c r="P196" s="153"/>
      <c r="Q196" s="154"/>
    </row>
    <row r="197" spans="1:17" s="19" customFormat="1" ht="11.25" customHeight="1">
      <c r="A197" s="21">
        <v>1</v>
      </c>
      <c r="B197" s="22"/>
      <c r="C197" s="23" t="s">
        <v>32</v>
      </c>
      <c r="D197" s="97" t="s">
        <v>117</v>
      </c>
      <c r="E197" s="49"/>
      <c r="F197" s="49"/>
      <c r="G197" s="49"/>
      <c r="H197" s="49"/>
      <c r="I197" s="49"/>
      <c r="J197" s="49"/>
      <c r="K197" s="50"/>
      <c r="L197" s="24" t="s">
        <v>69</v>
      </c>
      <c r="M197" s="52" t="s">
        <v>65</v>
      </c>
      <c r="N197" s="52"/>
      <c r="O197" s="52"/>
      <c r="P197" s="51">
        <v>600</v>
      </c>
      <c r="Q197" s="51"/>
    </row>
    <row r="198" spans="1:17" s="19" customFormat="1" ht="11.25" customHeight="1">
      <c r="A198" s="152" t="s">
        <v>70</v>
      </c>
      <c r="B198" s="153"/>
      <c r="C198" s="153"/>
      <c r="D198" s="153"/>
      <c r="E198" s="153"/>
      <c r="F198" s="153"/>
      <c r="G198" s="153"/>
      <c r="H198" s="153"/>
      <c r="I198" s="153"/>
      <c r="J198" s="153"/>
      <c r="K198" s="153"/>
      <c r="L198" s="153"/>
      <c r="M198" s="153"/>
      <c r="N198" s="153"/>
      <c r="O198" s="153"/>
      <c r="P198" s="153"/>
      <c r="Q198" s="154"/>
    </row>
    <row r="199" spans="1:17" s="19" customFormat="1" ht="11.25" customHeight="1">
      <c r="A199" s="21">
        <v>1</v>
      </c>
      <c r="B199" s="22"/>
      <c r="C199" s="23" t="s">
        <v>32</v>
      </c>
      <c r="D199" s="97" t="s">
        <v>118</v>
      </c>
      <c r="E199" s="49"/>
      <c r="F199" s="49"/>
      <c r="G199" s="49"/>
      <c r="H199" s="49"/>
      <c r="I199" s="49"/>
      <c r="J199" s="49"/>
      <c r="K199" s="50"/>
      <c r="L199" s="24" t="s">
        <v>64</v>
      </c>
      <c r="M199" s="52" t="s">
        <v>65</v>
      </c>
      <c r="N199" s="52"/>
      <c r="O199" s="52"/>
      <c r="P199" s="51">
        <v>1</v>
      </c>
      <c r="Q199" s="51"/>
    </row>
    <row r="200" spans="1:17" s="19" customFormat="1" ht="11.25" customHeight="1">
      <c r="A200" s="21">
        <v>2</v>
      </c>
      <c r="B200" s="33"/>
      <c r="C200" s="23">
        <v>1014082</v>
      </c>
      <c r="D200" s="48" t="s">
        <v>169</v>
      </c>
      <c r="E200" s="49"/>
      <c r="F200" s="49"/>
      <c r="G200" s="49"/>
      <c r="H200" s="49"/>
      <c r="I200" s="49"/>
      <c r="J200" s="49"/>
      <c r="K200" s="50"/>
      <c r="L200" s="24" t="s">
        <v>64</v>
      </c>
      <c r="M200" s="52" t="s">
        <v>65</v>
      </c>
      <c r="N200" s="52"/>
      <c r="O200" s="52"/>
      <c r="P200" s="51">
        <v>1</v>
      </c>
      <c r="Q200" s="51"/>
    </row>
    <row r="201" spans="1:17" s="19" customFormat="1" ht="11.25" customHeight="1">
      <c r="A201" s="152" t="s">
        <v>79</v>
      </c>
      <c r="B201" s="153"/>
      <c r="C201" s="153"/>
      <c r="D201" s="153"/>
      <c r="E201" s="153"/>
      <c r="F201" s="153"/>
      <c r="G201" s="153"/>
      <c r="H201" s="153"/>
      <c r="I201" s="153"/>
      <c r="J201" s="153"/>
      <c r="K201" s="153"/>
      <c r="L201" s="153"/>
      <c r="M201" s="153"/>
      <c r="N201" s="153"/>
      <c r="O201" s="153"/>
      <c r="P201" s="153"/>
      <c r="Q201" s="154"/>
    </row>
    <row r="202" spans="1:17" s="19" customFormat="1" ht="11.25" customHeight="1">
      <c r="A202" s="21">
        <v>1</v>
      </c>
      <c r="B202" s="22"/>
      <c r="C202" s="23" t="s">
        <v>32</v>
      </c>
      <c r="D202" s="97" t="s">
        <v>119</v>
      </c>
      <c r="E202" s="49"/>
      <c r="F202" s="49"/>
      <c r="G202" s="49"/>
      <c r="H202" s="49"/>
      <c r="I202" s="49"/>
      <c r="J202" s="49"/>
      <c r="K202" s="50"/>
      <c r="L202" s="24" t="s">
        <v>81</v>
      </c>
      <c r="M202" s="52" t="s">
        <v>82</v>
      </c>
      <c r="N202" s="52"/>
      <c r="O202" s="52"/>
      <c r="P202" s="51">
        <v>600000</v>
      </c>
      <c r="Q202" s="51"/>
    </row>
    <row r="203" spans="1:17" s="19" customFormat="1" ht="11.25" customHeight="1">
      <c r="A203" s="152" t="s">
        <v>83</v>
      </c>
      <c r="B203" s="153"/>
      <c r="C203" s="153"/>
      <c r="D203" s="153"/>
      <c r="E203" s="153"/>
      <c r="F203" s="153"/>
      <c r="G203" s="153"/>
      <c r="H203" s="153"/>
      <c r="I203" s="153"/>
      <c r="J203" s="153"/>
      <c r="K203" s="153"/>
      <c r="L203" s="153"/>
      <c r="M203" s="153"/>
      <c r="N203" s="153"/>
      <c r="O203" s="153"/>
      <c r="P203" s="153"/>
      <c r="Q203" s="154"/>
    </row>
    <row r="204" spans="1:17" s="19" customFormat="1" ht="23.25" customHeight="1">
      <c r="A204" s="42">
        <v>1</v>
      </c>
      <c r="B204" s="33"/>
      <c r="C204" s="23" t="s">
        <v>32</v>
      </c>
      <c r="D204" s="97" t="s">
        <v>120</v>
      </c>
      <c r="E204" s="49"/>
      <c r="F204" s="49"/>
      <c r="G204" s="49"/>
      <c r="H204" s="49"/>
      <c r="I204" s="49"/>
      <c r="J204" s="49"/>
      <c r="K204" s="50"/>
      <c r="L204" s="24" t="s">
        <v>85</v>
      </c>
      <c r="M204" s="52" t="s">
        <v>82</v>
      </c>
      <c r="N204" s="52"/>
      <c r="O204" s="52"/>
      <c r="P204" s="51">
        <v>100</v>
      </c>
      <c r="Q204" s="51"/>
    </row>
    <row r="205" spans="1:17" s="19" customFormat="1" ht="21.75" customHeight="1">
      <c r="A205" s="21">
        <v>2</v>
      </c>
      <c r="B205" s="22"/>
      <c r="C205" s="23">
        <v>1014082</v>
      </c>
      <c r="D205" s="48" t="s">
        <v>173</v>
      </c>
      <c r="E205" s="49"/>
      <c r="F205" s="49"/>
      <c r="G205" s="49"/>
      <c r="H205" s="49"/>
      <c r="I205" s="49"/>
      <c r="J205" s="49"/>
      <c r="K205" s="50"/>
      <c r="L205" s="24" t="s">
        <v>85</v>
      </c>
      <c r="M205" s="52" t="s">
        <v>82</v>
      </c>
      <c r="N205" s="52"/>
      <c r="O205" s="52"/>
      <c r="P205" s="51">
        <v>20</v>
      </c>
      <c r="Q205" s="51"/>
    </row>
    <row r="206" spans="1:17" s="19" customFormat="1" ht="11.25" customHeight="1">
      <c r="A206" s="148">
        <v>3</v>
      </c>
      <c r="B206" s="148"/>
      <c r="C206" s="20"/>
      <c r="D206" s="92" t="s">
        <v>43</v>
      </c>
      <c r="E206" s="125"/>
      <c r="F206" s="125"/>
      <c r="G206" s="125"/>
      <c r="H206" s="125"/>
      <c r="I206" s="125"/>
      <c r="J206" s="125"/>
      <c r="K206" s="125"/>
      <c r="L206" s="125"/>
      <c r="M206" s="125"/>
      <c r="N206" s="125"/>
      <c r="O206" s="125"/>
      <c r="P206" s="125"/>
      <c r="Q206" s="126"/>
    </row>
    <row r="207" spans="1:17" s="19" customFormat="1" ht="11.25" customHeight="1">
      <c r="A207" s="152" t="s">
        <v>62</v>
      </c>
      <c r="B207" s="153"/>
      <c r="C207" s="153"/>
      <c r="D207" s="153"/>
      <c r="E207" s="153"/>
      <c r="F207" s="153"/>
      <c r="G207" s="153"/>
      <c r="H207" s="153"/>
      <c r="I207" s="153"/>
      <c r="J207" s="153"/>
      <c r="K207" s="153"/>
      <c r="L207" s="153"/>
      <c r="M207" s="153"/>
      <c r="N207" s="153"/>
      <c r="O207" s="153"/>
      <c r="P207" s="153"/>
      <c r="Q207" s="154"/>
    </row>
    <row r="208" spans="1:17" s="19" customFormat="1" ht="11.25" customHeight="1">
      <c r="A208" s="21">
        <v>1</v>
      </c>
      <c r="B208" s="22"/>
      <c r="C208" s="23" t="s">
        <v>32</v>
      </c>
      <c r="D208" s="97" t="s">
        <v>143</v>
      </c>
      <c r="E208" s="49"/>
      <c r="F208" s="49"/>
      <c r="G208" s="49"/>
      <c r="H208" s="49"/>
      <c r="I208" s="49"/>
      <c r="J208" s="49"/>
      <c r="K208" s="50"/>
      <c r="L208" s="24" t="s">
        <v>69</v>
      </c>
      <c r="M208" s="52" t="s">
        <v>65</v>
      </c>
      <c r="N208" s="52"/>
      <c r="O208" s="52"/>
      <c r="P208" s="51">
        <v>100</v>
      </c>
      <c r="Q208" s="51"/>
    </row>
    <row r="209" spans="1:17" s="19" customFormat="1" ht="11.25" customHeight="1">
      <c r="A209" s="152" t="s">
        <v>70</v>
      </c>
      <c r="B209" s="153"/>
      <c r="C209" s="153"/>
      <c r="D209" s="153"/>
      <c r="E209" s="153"/>
      <c r="F209" s="153"/>
      <c r="G209" s="153"/>
      <c r="H209" s="153"/>
      <c r="I209" s="153"/>
      <c r="J209" s="153"/>
      <c r="K209" s="153"/>
      <c r="L209" s="153"/>
      <c r="M209" s="153"/>
      <c r="N209" s="153"/>
      <c r="O209" s="153"/>
      <c r="P209" s="153"/>
      <c r="Q209" s="154"/>
    </row>
    <row r="210" spans="1:17" s="19" customFormat="1" ht="11.25" customHeight="1">
      <c r="A210" s="21">
        <v>1</v>
      </c>
      <c r="B210" s="22"/>
      <c r="C210" s="23" t="s">
        <v>32</v>
      </c>
      <c r="D210" s="97" t="s">
        <v>144</v>
      </c>
      <c r="E210" s="49"/>
      <c r="F210" s="49"/>
      <c r="G210" s="49"/>
      <c r="H210" s="49"/>
      <c r="I210" s="49"/>
      <c r="J210" s="49"/>
      <c r="K210" s="50"/>
      <c r="L210" s="24" t="s">
        <v>64</v>
      </c>
      <c r="M210" s="52" t="s">
        <v>65</v>
      </c>
      <c r="N210" s="52"/>
      <c r="O210" s="52"/>
      <c r="P210" s="51">
        <v>17</v>
      </c>
      <c r="Q210" s="51"/>
    </row>
    <row r="211" spans="1:17" s="19" customFormat="1" ht="11.25" customHeight="1">
      <c r="A211" s="152" t="s">
        <v>79</v>
      </c>
      <c r="B211" s="153"/>
      <c r="C211" s="153"/>
      <c r="D211" s="153"/>
      <c r="E211" s="153"/>
      <c r="F211" s="153"/>
      <c r="G211" s="153"/>
      <c r="H211" s="153"/>
      <c r="I211" s="153"/>
      <c r="J211" s="153"/>
      <c r="K211" s="153"/>
      <c r="L211" s="153"/>
      <c r="M211" s="153"/>
      <c r="N211" s="153"/>
      <c r="O211" s="153"/>
      <c r="P211" s="153"/>
      <c r="Q211" s="154"/>
    </row>
    <row r="212" spans="1:17" s="19" customFormat="1" ht="11.25" customHeight="1">
      <c r="A212" s="21">
        <v>1</v>
      </c>
      <c r="B212" s="22"/>
      <c r="C212" s="23" t="s">
        <v>32</v>
      </c>
      <c r="D212" s="97" t="s">
        <v>145</v>
      </c>
      <c r="E212" s="49"/>
      <c r="F212" s="49"/>
      <c r="G212" s="49"/>
      <c r="H212" s="49"/>
      <c r="I212" s="49"/>
      <c r="J212" s="49"/>
      <c r="K212" s="50"/>
      <c r="L212" s="24" t="s">
        <v>81</v>
      </c>
      <c r="M212" s="52" t="s">
        <v>82</v>
      </c>
      <c r="N212" s="52"/>
      <c r="O212" s="52"/>
      <c r="P212" s="51">
        <v>5882.353</v>
      </c>
      <c r="Q212" s="51"/>
    </row>
    <row r="215" spans="1:17" ht="11.25" customHeight="1">
      <c r="A215" s="4" t="s">
        <v>148</v>
      </c>
      <c r="B215"/>
      <c r="C215"/>
      <c r="D215"/>
      <c r="E215"/>
      <c r="F215"/>
      <c r="G215"/>
      <c r="H215"/>
      <c r="I215"/>
      <c r="J215"/>
      <c r="K215"/>
      <c r="L215"/>
      <c r="M215"/>
      <c r="N215"/>
      <c r="O215"/>
      <c r="P215"/>
      <c r="Q215" s="4" t="s">
        <v>36</v>
      </c>
    </row>
    <row r="217" spans="1:17" ht="21.75" customHeight="1">
      <c r="A217" s="167" t="s">
        <v>149</v>
      </c>
      <c r="B217" s="167"/>
      <c r="C217" s="86" t="s">
        <v>150</v>
      </c>
      <c r="D217" s="86"/>
      <c r="E217" s="86"/>
      <c r="F217" s="168" t="s">
        <v>29</v>
      </c>
      <c r="G217" s="158" t="s">
        <v>151</v>
      </c>
      <c r="H217" s="159"/>
      <c r="I217" s="160"/>
      <c r="J217" s="161" t="s">
        <v>152</v>
      </c>
      <c r="K217" s="161"/>
      <c r="L217" s="161"/>
      <c r="M217" s="86" t="s">
        <v>153</v>
      </c>
      <c r="N217" s="86"/>
      <c r="O217" s="86"/>
      <c r="P217" s="163" t="s">
        <v>154</v>
      </c>
      <c r="Q217" s="163"/>
    </row>
    <row r="218" spans="1:17" ht="21.75" customHeight="1" thickBot="1">
      <c r="A218" s="82"/>
      <c r="B218" s="88"/>
      <c r="C218" s="87"/>
      <c r="D218" s="88"/>
      <c r="E218" s="88"/>
      <c r="F218" s="169"/>
      <c r="G218" s="25" t="s">
        <v>38</v>
      </c>
      <c r="H218" s="25" t="s">
        <v>39</v>
      </c>
      <c r="I218" s="26" t="s">
        <v>40</v>
      </c>
      <c r="J218" s="25" t="s">
        <v>38</v>
      </c>
      <c r="K218" s="25" t="s">
        <v>39</v>
      </c>
      <c r="L218" s="26" t="s">
        <v>40</v>
      </c>
      <c r="M218" s="25" t="s">
        <v>38</v>
      </c>
      <c r="N218" s="25" t="s">
        <v>39</v>
      </c>
      <c r="O218" s="26" t="s">
        <v>40</v>
      </c>
      <c r="P218" s="87"/>
      <c r="Q218" s="164"/>
    </row>
    <row r="219" spans="1:17" ht="11.25" customHeight="1" thickBot="1">
      <c r="A219" s="101">
        <v>1</v>
      </c>
      <c r="B219" s="101"/>
      <c r="C219" s="138">
        <v>2</v>
      </c>
      <c r="D219" s="138"/>
      <c r="E219" s="138"/>
      <c r="F219" s="13">
        <v>3</v>
      </c>
      <c r="G219" s="13">
        <v>4</v>
      </c>
      <c r="H219" s="13">
        <v>5</v>
      </c>
      <c r="I219" s="13">
        <v>6</v>
      </c>
      <c r="J219" s="13">
        <v>7</v>
      </c>
      <c r="K219" s="13">
        <v>8</v>
      </c>
      <c r="L219" s="13">
        <v>9</v>
      </c>
      <c r="M219" s="13">
        <v>10</v>
      </c>
      <c r="N219" s="13">
        <v>11</v>
      </c>
      <c r="O219" s="18">
        <v>12</v>
      </c>
      <c r="P219" s="103">
        <v>13</v>
      </c>
      <c r="Q219" s="103"/>
    </row>
    <row r="220" spans="1:17" ht="11.25" customHeight="1">
      <c r="A220" s="165" t="s">
        <v>155</v>
      </c>
      <c r="B220" s="165"/>
      <c r="C220" s="165"/>
      <c r="D220" s="165"/>
      <c r="E220" s="165"/>
      <c r="F220" s="16"/>
      <c r="G220" s="16"/>
      <c r="H220" s="16"/>
      <c r="I220" s="16"/>
      <c r="J220" s="16"/>
      <c r="K220" s="16"/>
      <c r="L220" s="16"/>
      <c r="M220" s="16"/>
      <c r="N220" s="16"/>
      <c r="O220" s="16"/>
      <c r="P220" s="166"/>
      <c r="Q220" s="166"/>
    </row>
    <row r="222" spans="1:17" ht="11.25" customHeight="1">
      <c r="A222" s="1" t="s">
        <v>156</v>
      </c>
      <c r="B222"/>
      <c r="C222"/>
      <c r="D222"/>
      <c r="E222"/>
      <c r="F222"/>
      <c r="G222"/>
      <c r="H222"/>
      <c r="I222"/>
      <c r="J222"/>
      <c r="K222"/>
      <c r="L222"/>
      <c r="M222"/>
      <c r="N222"/>
      <c r="O222"/>
      <c r="P222"/>
      <c r="Q222"/>
    </row>
    <row r="223" spans="1:17" ht="11.25" customHeight="1">
      <c r="A223" s="1" t="s">
        <v>157</v>
      </c>
      <c r="B223"/>
      <c r="C223"/>
      <c r="D223"/>
      <c r="E223"/>
      <c r="F223"/>
      <c r="G223"/>
      <c r="H223"/>
      <c r="I223"/>
      <c r="J223"/>
      <c r="K223"/>
      <c r="L223"/>
      <c r="M223"/>
      <c r="N223"/>
      <c r="O223"/>
      <c r="P223"/>
      <c r="Q223"/>
    </row>
    <row r="224" spans="1:17" ht="11.25" customHeight="1">
      <c r="A224" s="1" t="s">
        <v>158</v>
      </c>
      <c r="B224"/>
      <c r="C224"/>
      <c r="D224"/>
      <c r="E224"/>
      <c r="F224"/>
      <c r="G224"/>
      <c r="H224"/>
      <c r="I224"/>
      <c r="J224"/>
      <c r="K224"/>
      <c r="L224"/>
      <c r="M224"/>
      <c r="N224"/>
      <c r="O224"/>
      <c r="P224"/>
      <c r="Q224"/>
    </row>
    <row r="226" spans="1:17" ht="36.75" customHeight="1">
      <c r="A226"/>
      <c r="B226" s="183" t="s">
        <v>172</v>
      </c>
      <c r="C226" s="183"/>
      <c r="D226" s="183"/>
      <c r="E226" s="183"/>
      <c r="F226"/>
      <c r="G226" s="9"/>
      <c r="H226"/>
      <c r="I226"/>
      <c r="J226"/>
      <c r="K226"/>
      <c r="L226"/>
      <c r="M226"/>
      <c r="N226" s="162" t="s">
        <v>159</v>
      </c>
      <c r="O226" s="162"/>
      <c r="P226"/>
      <c r="Q226"/>
    </row>
    <row r="227" spans="1:17" ht="11.25" customHeight="1">
      <c r="A227"/>
      <c r="B227"/>
      <c r="C227"/>
      <c r="D227"/>
      <c r="E227"/>
      <c r="F227"/>
      <c r="G227" s="68" t="s">
        <v>160</v>
      </c>
      <c r="H227" s="68"/>
      <c r="I227" s="68"/>
      <c r="J227"/>
      <c r="K227"/>
      <c r="L227"/>
      <c r="M227" s="5"/>
      <c r="N227" s="5" t="s">
        <v>161</v>
      </c>
      <c r="O227" s="5"/>
      <c r="P227"/>
      <c r="Q227"/>
    </row>
    <row r="229" spans="1:17" ht="48.75" customHeight="1">
      <c r="A229"/>
      <c r="B229" s="183" t="s">
        <v>162</v>
      </c>
      <c r="C229" s="183"/>
      <c r="D229" s="183"/>
      <c r="E229" s="183"/>
      <c r="F229"/>
      <c r="G229" s="9"/>
      <c r="H229"/>
      <c r="I229"/>
      <c r="J229"/>
      <c r="K229"/>
      <c r="L229"/>
      <c r="M229"/>
      <c r="N229" s="162" t="s">
        <v>163</v>
      </c>
      <c r="O229" s="162"/>
      <c r="P229"/>
      <c r="Q229"/>
    </row>
    <row r="230" spans="1:17" ht="11.25" customHeight="1">
      <c r="A230"/>
      <c r="B230"/>
      <c r="C230"/>
      <c r="D230"/>
      <c r="E230"/>
      <c r="F230"/>
      <c r="G230" s="68" t="s">
        <v>160</v>
      </c>
      <c r="H230" s="68"/>
      <c r="I230" s="68"/>
      <c r="J230"/>
      <c r="K230"/>
      <c r="L230"/>
      <c r="M230" s="5"/>
      <c r="N230" s="5" t="s">
        <v>161</v>
      </c>
      <c r="O230" s="5"/>
      <c r="P230"/>
      <c r="Q230"/>
    </row>
  </sheetData>
  <sheetProtection/>
  <mergeCells count="489">
    <mergeCell ref="G230:I230"/>
    <mergeCell ref="A60:J60"/>
    <mergeCell ref="A76:B76"/>
    <mergeCell ref="D76:Q76"/>
    <mergeCell ref="A185:B185"/>
    <mergeCell ref="D185:Q185"/>
    <mergeCell ref="B226:E226"/>
    <mergeCell ref="N226:O226"/>
    <mergeCell ref="G227:I227"/>
    <mergeCell ref="B229:E229"/>
    <mergeCell ref="N229:O229"/>
    <mergeCell ref="P217:Q218"/>
    <mergeCell ref="A219:B219"/>
    <mergeCell ref="C219:E219"/>
    <mergeCell ref="P219:Q219"/>
    <mergeCell ref="A220:E220"/>
    <mergeCell ref="P220:Q220"/>
    <mergeCell ref="A217:B218"/>
    <mergeCell ref="C217:E218"/>
    <mergeCell ref="F217:F218"/>
    <mergeCell ref="G217:I217"/>
    <mergeCell ref="J217:L217"/>
    <mergeCell ref="M217:O217"/>
    <mergeCell ref="A211:Q211"/>
    <mergeCell ref="D212:K212"/>
    <mergeCell ref="M212:O212"/>
    <mergeCell ref="P212:Q212"/>
    <mergeCell ref="A207:Q207"/>
    <mergeCell ref="D208:K208"/>
    <mergeCell ref="M208:O208"/>
    <mergeCell ref="P208:Q208"/>
    <mergeCell ref="A209:Q209"/>
    <mergeCell ref="D210:K210"/>
    <mergeCell ref="M210:O210"/>
    <mergeCell ref="P210:Q210"/>
    <mergeCell ref="A203:Q203"/>
    <mergeCell ref="D204:K204"/>
    <mergeCell ref="M204:O204"/>
    <mergeCell ref="P204:Q204"/>
    <mergeCell ref="A206:B206"/>
    <mergeCell ref="D206:Q206"/>
    <mergeCell ref="D205:K205"/>
    <mergeCell ref="M205:O205"/>
    <mergeCell ref="P205:Q205"/>
    <mergeCell ref="A198:Q198"/>
    <mergeCell ref="D199:K199"/>
    <mergeCell ref="M199:O199"/>
    <mergeCell ref="P199:Q199"/>
    <mergeCell ref="A201:Q201"/>
    <mergeCell ref="D202:K202"/>
    <mergeCell ref="M202:O202"/>
    <mergeCell ref="P202:Q202"/>
    <mergeCell ref="D200:K200"/>
    <mergeCell ref="M200:O200"/>
    <mergeCell ref="A195:B195"/>
    <mergeCell ref="D195:Q195"/>
    <mergeCell ref="A196:Q196"/>
    <mergeCell ref="D197:K197"/>
    <mergeCell ref="M197:O197"/>
    <mergeCell ref="P197:Q197"/>
    <mergeCell ref="A191:Q191"/>
    <mergeCell ref="D192:K192"/>
    <mergeCell ref="M192:O192"/>
    <mergeCell ref="P192:Q192"/>
    <mergeCell ref="A193:Q193"/>
    <mergeCell ref="D194:K194"/>
    <mergeCell ref="M194:O194"/>
    <mergeCell ref="P194:Q194"/>
    <mergeCell ref="D188:K188"/>
    <mergeCell ref="M188:O188"/>
    <mergeCell ref="P188:Q188"/>
    <mergeCell ref="A189:Q189"/>
    <mergeCell ref="D190:K190"/>
    <mergeCell ref="M190:O190"/>
    <mergeCell ref="P190:Q190"/>
    <mergeCell ref="A186:B186"/>
    <mergeCell ref="D186:Q186"/>
    <mergeCell ref="A187:Q187"/>
    <mergeCell ref="A182:Q182"/>
    <mergeCell ref="D183:K183"/>
    <mergeCell ref="M183:O183"/>
    <mergeCell ref="P183:Q183"/>
    <mergeCell ref="D179:K179"/>
    <mergeCell ref="M179:O179"/>
    <mergeCell ref="P179:Q179"/>
    <mergeCell ref="A180:Q180"/>
    <mergeCell ref="D181:K181"/>
    <mergeCell ref="M181:O181"/>
    <mergeCell ref="P181:Q181"/>
    <mergeCell ref="A175:B175"/>
    <mergeCell ref="D175:Q175"/>
    <mergeCell ref="A176:Q176"/>
    <mergeCell ref="D177:K177"/>
    <mergeCell ref="M177:O177"/>
    <mergeCell ref="P177:Q177"/>
    <mergeCell ref="A161:Q161"/>
    <mergeCell ref="D162:K162"/>
    <mergeCell ref="M162:O162"/>
    <mergeCell ref="P162:Q162"/>
    <mergeCell ref="D163:K163"/>
    <mergeCell ref="M163:O163"/>
    <mergeCell ref="P163:Q163"/>
    <mergeCell ref="A158:Q158"/>
    <mergeCell ref="D159:K159"/>
    <mergeCell ref="M159:O159"/>
    <mergeCell ref="P159:Q159"/>
    <mergeCell ref="D160:K160"/>
    <mergeCell ref="M160:O160"/>
    <mergeCell ref="P160:Q160"/>
    <mergeCell ref="D156:K156"/>
    <mergeCell ref="M156:O156"/>
    <mergeCell ref="P156:Q156"/>
    <mergeCell ref="D157:K157"/>
    <mergeCell ref="M157:O157"/>
    <mergeCell ref="P157:Q157"/>
    <mergeCell ref="D154:K154"/>
    <mergeCell ref="M154:O154"/>
    <mergeCell ref="P154:Q154"/>
    <mergeCell ref="D155:K155"/>
    <mergeCell ref="M155:O155"/>
    <mergeCell ref="P155:Q155"/>
    <mergeCell ref="D152:K152"/>
    <mergeCell ref="M152:O152"/>
    <mergeCell ref="P152:Q152"/>
    <mergeCell ref="D153:K153"/>
    <mergeCell ref="M153:O153"/>
    <mergeCell ref="P153:Q153"/>
    <mergeCell ref="D150:K150"/>
    <mergeCell ref="M150:O150"/>
    <mergeCell ref="P150:Q150"/>
    <mergeCell ref="D151:K151"/>
    <mergeCell ref="M151:O151"/>
    <mergeCell ref="P151:Q151"/>
    <mergeCell ref="A147:Q147"/>
    <mergeCell ref="D148:K148"/>
    <mergeCell ref="M148:O148"/>
    <mergeCell ref="P148:Q148"/>
    <mergeCell ref="D149:K149"/>
    <mergeCell ref="M149:O149"/>
    <mergeCell ref="P149:Q149"/>
    <mergeCell ref="D145:K145"/>
    <mergeCell ref="M145:O145"/>
    <mergeCell ref="P145:Q145"/>
    <mergeCell ref="D146:K146"/>
    <mergeCell ref="M146:O146"/>
    <mergeCell ref="P146:Q146"/>
    <mergeCell ref="D143:K143"/>
    <mergeCell ref="M143:O143"/>
    <mergeCell ref="P143:Q143"/>
    <mergeCell ref="D144:K144"/>
    <mergeCell ref="M144:O144"/>
    <mergeCell ref="P144:Q144"/>
    <mergeCell ref="M140:O140"/>
    <mergeCell ref="P140:Q140"/>
    <mergeCell ref="D141:K141"/>
    <mergeCell ref="M141:O141"/>
    <mergeCell ref="P141:Q141"/>
    <mergeCell ref="D142:K142"/>
    <mergeCell ref="M142:O142"/>
    <mergeCell ref="P142:Q142"/>
    <mergeCell ref="D173:K173"/>
    <mergeCell ref="M173:O173"/>
    <mergeCell ref="P173:Q173"/>
    <mergeCell ref="D174:K174"/>
    <mergeCell ref="M174:O174"/>
    <mergeCell ref="P174:Q174"/>
    <mergeCell ref="A169:Q169"/>
    <mergeCell ref="D170:K170"/>
    <mergeCell ref="M170:O170"/>
    <mergeCell ref="P170:Q170"/>
    <mergeCell ref="A171:Q171"/>
    <mergeCell ref="D172:K172"/>
    <mergeCell ref="M172:O172"/>
    <mergeCell ref="P172:Q172"/>
    <mergeCell ref="D166:K166"/>
    <mergeCell ref="M166:O166"/>
    <mergeCell ref="P166:Q166"/>
    <mergeCell ref="A167:Q167"/>
    <mergeCell ref="D168:K168"/>
    <mergeCell ref="M168:O168"/>
    <mergeCell ref="P168:Q168"/>
    <mergeCell ref="D137:K137"/>
    <mergeCell ref="M137:O137"/>
    <mergeCell ref="P137:Q137"/>
    <mergeCell ref="A164:B164"/>
    <mergeCell ref="D164:Q164"/>
    <mergeCell ref="A165:Q165"/>
    <mergeCell ref="A138:B138"/>
    <mergeCell ref="D138:Q138"/>
    <mergeCell ref="A139:Q139"/>
    <mergeCell ref="D140:K140"/>
    <mergeCell ref="A133:Q133"/>
    <mergeCell ref="D134:K134"/>
    <mergeCell ref="M134:O134"/>
    <mergeCell ref="P134:Q134"/>
    <mergeCell ref="A135:Q135"/>
    <mergeCell ref="D136:K136"/>
    <mergeCell ref="M136:O136"/>
    <mergeCell ref="P136:Q136"/>
    <mergeCell ref="D131:K131"/>
    <mergeCell ref="M131:O131"/>
    <mergeCell ref="P131:Q131"/>
    <mergeCell ref="D132:K132"/>
    <mergeCell ref="M132:O132"/>
    <mergeCell ref="P132:Q132"/>
    <mergeCell ref="D128:K128"/>
    <mergeCell ref="M128:O128"/>
    <mergeCell ref="P128:Q128"/>
    <mergeCell ref="A129:Q129"/>
    <mergeCell ref="D130:K130"/>
    <mergeCell ref="M130:O130"/>
    <mergeCell ref="P130:Q130"/>
    <mergeCell ref="A125:Q125"/>
    <mergeCell ref="D126:K126"/>
    <mergeCell ref="M126:O126"/>
    <mergeCell ref="P126:Q126"/>
    <mergeCell ref="D127:K127"/>
    <mergeCell ref="M127:O127"/>
    <mergeCell ref="P127:Q127"/>
    <mergeCell ref="A122:Q122"/>
    <mergeCell ref="D123:K123"/>
    <mergeCell ref="M123:O123"/>
    <mergeCell ref="P123:Q123"/>
    <mergeCell ref="A124:B124"/>
    <mergeCell ref="D124:Q124"/>
    <mergeCell ref="D118:K118"/>
    <mergeCell ref="M118:O118"/>
    <mergeCell ref="P118:Q118"/>
    <mergeCell ref="A119:Q119"/>
    <mergeCell ref="D120:K120"/>
    <mergeCell ref="M120:O120"/>
    <mergeCell ref="P120:Q120"/>
    <mergeCell ref="A116:Q116"/>
    <mergeCell ref="D117:K117"/>
    <mergeCell ref="M117:O117"/>
    <mergeCell ref="P117:Q117"/>
    <mergeCell ref="D115:K115"/>
    <mergeCell ref="M115:O115"/>
    <mergeCell ref="P115:Q115"/>
    <mergeCell ref="D113:K113"/>
    <mergeCell ref="M113:O113"/>
    <mergeCell ref="P113:Q113"/>
    <mergeCell ref="D114:K114"/>
    <mergeCell ref="M114:O114"/>
    <mergeCell ref="P114:Q114"/>
    <mergeCell ref="D111:K111"/>
    <mergeCell ref="M111:O111"/>
    <mergeCell ref="P111:Q111"/>
    <mergeCell ref="D112:K112"/>
    <mergeCell ref="M112:O112"/>
    <mergeCell ref="P112:Q112"/>
    <mergeCell ref="D108:K108"/>
    <mergeCell ref="M108:O108"/>
    <mergeCell ref="P108:Q108"/>
    <mergeCell ref="A109:B109"/>
    <mergeCell ref="D109:Q109"/>
    <mergeCell ref="A110:Q110"/>
    <mergeCell ref="D105:K105"/>
    <mergeCell ref="M105:O105"/>
    <mergeCell ref="P105:Q105"/>
    <mergeCell ref="A106:Q106"/>
    <mergeCell ref="D107:K107"/>
    <mergeCell ref="M107:O107"/>
    <mergeCell ref="P107:Q107"/>
    <mergeCell ref="A102:Q102"/>
    <mergeCell ref="D103:K103"/>
    <mergeCell ref="M103:O103"/>
    <mergeCell ref="P103:Q103"/>
    <mergeCell ref="D104:K104"/>
    <mergeCell ref="M104:O104"/>
    <mergeCell ref="P104:Q104"/>
    <mergeCell ref="D100:K100"/>
    <mergeCell ref="M100:O100"/>
    <mergeCell ref="P100:Q100"/>
    <mergeCell ref="D101:K101"/>
    <mergeCell ref="M101:O101"/>
    <mergeCell ref="P101:Q101"/>
    <mergeCell ref="A97:B97"/>
    <mergeCell ref="D97:Q97"/>
    <mergeCell ref="A98:Q98"/>
    <mergeCell ref="D99:K99"/>
    <mergeCell ref="M99:O99"/>
    <mergeCell ref="P99:Q99"/>
    <mergeCell ref="A94:Q94"/>
    <mergeCell ref="D95:K95"/>
    <mergeCell ref="M95:O95"/>
    <mergeCell ref="P95:Q95"/>
    <mergeCell ref="D96:K96"/>
    <mergeCell ref="M96:O96"/>
    <mergeCell ref="P96:Q96"/>
    <mergeCell ref="D91:K91"/>
    <mergeCell ref="M91:O91"/>
    <mergeCell ref="P91:Q91"/>
    <mergeCell ref="A92:Q92"/>
    <mergeCell ref="D93:K93"/>
    <mergeCell ref="M93:O93"/>
    <mergeCell ref="P93:Q93"/>
    <mergeCell ref="D89:K89"/>
    <mergeCell ref="M89:O89"/>
    <mergeCell ref="P89:Q89"/>
    <mergeCell ref="D90:K90"/>
    <mergeCell ref="M90:O90"/>
    <mergeCell ref="P90:Q90"/>
    <mergeCell ref="D87:K87"/>
    <mergeCell ref="M87:O87"/>
    <mergeCell ref="P87:Q87"/>
    <mergeCell ref="D88:K88"/>
    <mergeCell ref="M88:O88"/>
    <mergeCell ref="P88:Q88"/>
    <mergeCell ref="D85:K85"/>
    <mergeCell ref="M85:O85"/>
    <mergeCell ref="P85:Q85"/>
    <mergeCell ref="D86:K86"/>
    <mergeCell ref="M86:O86"/>
    <mergeCell ref="P86:Q86"/>
    <mergeCell ref="D82:K82"/>
    <mergeCell ref="M82:O82"/>
    <mergeCell ref="P82:Q82"/>
    <mergeCell ref="A83:Q83"/>
    <mergeCell ref="D84:K84"/>
    <mergeCell ref="M84:O84"/>
    <mergeCell ref="P84:Q84"/>
    <mergeCell ref="D80:K80"/>
    <mergeCell ref="M80:O80"/>
    <mergeCell ref="P80:Q80"/>
    <mergeCell ref="D81:K81"/>
    <mergeCell ref="M81:O81"/>
    <mergeCell ref="P81:Q81"/>
    <mergeCell ref="A77:B77"/>
    <mergeCell ref="D77:Q77"/>
    <mergeCell ref="A78:Q78"/>
    <mergeCell ref="D79:K79"/>
    <mergeCell ref="M79:O79"/>
    <mergeCell ref="P79:Q79"/>
    <mergeCell ref="L73:L74"/>
    <mergeCell ref="M73:O74"/>
    <mergeCell ref="P73:Q74"/>
    <mergeCell ref="A75:B75"/>
    <mergeCell ref="D75:K75"/>
    <mergeCell ref="M75:O75"/>
    <mergeCell ref="P75:Q75"/>
    <mergeCell ref="A73:B74"/>
    <mergeCell ref="C73:C74"/>
    <mergeCell ref="D73:K74"/>
    <mergeCell ref="A68:J68"/>
    <mergeCell ref="L68:M68"/>
    <mergeCell ref="N68:O68"/>
    <mergeCell ref="P68:Q68"/>
    <mergeCell ref="A70:K70"/>
    <mergeCell ref="L70:M70"/>
    <mergeCell ref="N70:O70"/>
    <mergeCell ref="P70:Q70"/>
    <mergeCell ref="A69:J69"/>
    <mergeCell ref="L69:M69"/>
    <mergeCell ref="A66:J66"/>
    <mergeCell ref="L66:M66"/>
    <mergeCell ref="N66:O66"/>
    <mergeCell ref="P66:Q66"/>
    <mergeCell ref="A67:J67"/>
    <mergeCell ref="L67:M67"/>
    <mergeCell ref="N67:O67"/>
    <mergeCell ref="P67:Q67"/>
    <mergeCell ref="A64:J64"/>
    <mergeCell ref="L64:M64"/>
    <mergeCell ref="N64:O64"/>
    <mergeCell ref="P64:Q64"/>
    <mergeCell ref="A65:J65"/>
    <mergeCell ref="L65:M65"/>
    <mergeCell ref="N65:O65"/>
    <mergeCell ref="P65:Q65"/>
    <mergeCell ref="K60:L60"/>
    <mergeCell ref="M60:N60"/>
    <mergeCell ref="O60:P60"/>
    <mergeCell ref="A63:J63"/>
    <mergeCell ref="L63:M63"/>
    <mergeCell ref="N63:O63"/>
    <mergeCell ref="P63:Q63"/>
    <mergeCell ref="A54:B54"/>
    <mergeCell ref="D54:J54"/>
    <mergeCell ref="K54:L54"/>
    <mergeCell ref="M54:N54"/>
    <mergeCell ref="O54:P54"/>
    <mergeCell ref="A55:B55"/>
    <mergeCell ref="D55:J55"/>
    <mergeCell ref="K55:L55"/>
    <mergeCell ref="M55:N55"/>
    <mergeCell ref="O55:P55"/>
    <mergeCell ref="A52:B52"/>
    <mergeCell ref="D52:J52"/>
    <mergeCell ref="K52:L52"/>
    <mergeCell ref="M52:N52"/>
    <mergeCell ref="O52:P52"/>
    <mergeCell ref="A53:B53"/>
    <mergeCell ref="D53:J53"/>
    <mergeCell ref="K53:L53"/>
    <mergeCell ref="M53:N53"/>
    <mergeCell ref="O53:P53"/>
    <mergeCell ref="M50:N50"/>
    <mergeCell ref="O50:P50"/>
    <mergeCell ref="A51:B51"/>
    <mergeCell ref="D51:J51"/>
    <mergeCell ref="K51:L51"/>
    <mergeCell ref="M51:N51"/>
    <mergeCell ref="O51:P51"/>
    <mergeCell ref="M49:N49"/>
    <mergeCell ref="O49:P49"/>
    <mergeCell ref="A59:B59"/>
    <mergeCell ref="D59:J59"/>
    <mergeCell ref="K59:L59"/>
    <mergeCell ref="M59:N59"/>
    <mergeCell ref="O59:P59"/>
    <mergeCell ref="A50:B50"/>
    <mergeCell ref="D50:J50"/>
    <mergeCell ref="K50:L50"/>
    <mergeCell ref="M48:N48"/>
    <mergeCell ref="O48:P48"/>
    <mergeCell ref="A57:B57"/>
    <mergeCell ref="D57:J57"/>
    <mergeCell ref="K57:L57"/>
    <mergeCell ref="M57:N57"/>
    <mergeCell ref="O57:P57"/>
    <mergeCell ref="A49:B49"/>
    <mergeCell ref="D49:J49"/>
    <mergeCell ref="K49:L49"/>
    <mergeCell ref="A58:B58"/>
    <mergeCell ref="D58:J58"/>
    <mergeCell ref="K58:L58"/>
    <mergeCell ref="M58:N58"/>
    <mergeCell ref="O58:P58"/>
    <mergeCell ref="A47:B47"/>
    <mergeCell ref="D47:J47"/>
    <mergeCell ref="K47:L47"/>
    <mergeCell ref="M47:N47"/>
    <mergeCell ref="O47:P47"/>
    <mergeCell ref="A56:B56"/>
    <mergeCell ref="D56:J56"/>
    <mergeCell ref="K56:L56"/>
    <mergeCell ref="M56:N56"/>
    <mergeCell ref="O56:P56"/>
    <mergeCell ref="A42:B42"/>
    <mergeCell ref="E42:Q42"/>
    <mergeCell ref="A48:B48"/>
    <mergeCell ref="D48:J48"/>
    <mergeCell ref="K48:L48"/>
    <mergeCell ref="A40:B40"/>
    <mergeCell ref="E40:Q40"/>
    <mergeCell ref="A45:B46"/>
    <mergeCell ref="C45:C46"/>
    <mergeCell ref="D45:J46"/>
    <mergeCell ref="K45:L46"/>
    <mergeCell ref="M45:N46"/>
    <mergeCell ref="O45:P46"/>
    <mergeCell ref="B30:Q30"/>
    <mergeCell ref="B32:Q32"/>
    <mergeCell ref="B35:Q35"/>
    <mergeCell ref="B36:Q36"/>
    <mergeCell ref="A39:B39"/>
    <mergeCell ref="E39:Q39"/>
    <mergeCell ref="B25:C25"/>
    <mergeCell ref="E25:F25"/>
    <mergeCell ref="H25:Q25"/>
    <mergeCell ref="B26:C26"/>
    <mergeCell ref="H26:Q26"/>
    <mergeCell ref="B28:Q28"/>
    <mergeCell ref="E19:Q19"/>
    <mergeCell ref="B20:C20"/>
    <mergeCell ref="E20:Q20"/>
    <mergeCell ref="B22:C22"/>
    <mergeCell ref="E22:Q22"/>
    <mergeCell ref="B23:C23"/>
    <mergeCell ref="E23:Q23"/>
    <mergeCell ref="B19:C19"/>
    <mergeCell ref="M6:Q6"/>
    <mergeCell ref="M7:Q7"/>
    <mergeCell ref="M9:Q9"/>
    <mergeCell ref="M10:Q10"/>
    <mergeCell ref="A14:Q14"/>
    <mergeCell ref="A15:Q15"/>
    <mergeCell ref="M12:Q12"/>
    <mergeCell ref="P69:Q69"/>
    <mergeCell ref="N69:O69"/>
    <mergeCell ref="D121:K121"/>
    <mergeCell ref="P121:Q121"/>
    <mergeCell ref="M121:O121"/>
    <mergeCell ref="P200:Q200"/>
    <mergeCell ref="A178:Q178"/>
    <mergeCell ref="D184:K184"/>
    <mergeCell ref="M184:O184"/>
    <mergeCell ref="P184:Q184"/>
  </mergeCells>
  <printOptions/>
  <pageMargins left="0.3937007874015748" right="0.3937007874015748" top="0.3937007874015748" bottom="0.3937007874015748" header="0.3937007874015748" footer="0.3937007874015748"/>
  <pageSetup fitToHeight="5" fitToWidth="1" horizontalDpi="600" verticalDpi="600" orientation="landscape" pageOrder="overThenDown"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2018-05-15T12:41:59Z</cp:lastPrinted>
  <dcterms:created xsi:type="dcterms:W3CDTF">2018-01-22T11:42:37Z</dcterms:created>
  <dcterms:modified xsi:type="dcterms:W3CDTF">2018-05-15T12:51:10Z</dcterms:modified>
  <cp:category/>
  <cp:version/>
  <cp:contentType/>
  <cp:contentStatus/>
  <cp:revision>1</cp:revision>
</cp:coreProperties>
</file>