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3" i="1"/>
  <c r="B21"/>
  <c r="B19"/>
  <c r="B30" s="1"/>
  <c r="B13"/>
  <c r="B18" s="1"/>
  <c r="B7"/>
  <c r="B12" s="1"/>
  <c r="B31" l="1"/>
</calcChain>
</file>

<file path=xl/sharedStrings.xml><?xml version="1.0" encoding="utf-8"?>
<sst xmlns="http://schemas.openxmlformats.org/spreadsheetml/2006/main" count="31" uniqueCount="31">
  <si>
    <t xml:space="preserve">Пооб'єктний перелік об'єктів та видатків бюджету розвитку на 2017 рік по галузі "Культура" </t>
  </si>
  <si>
    <t>Найменування</t>
  </si>
  <si>
    <t>Сума, грн</t>
  </si>
  <si>
    <r>
      <t>Придбання обладнання і предметів довгострокового користування (</t>
    </r>
    <r>
      <rPr>
        <b/>
        <sz val="10"/>
        <rFont val="Times New Roman"/>
        <family val="1"/>
        <charset val="204"/>
      </rPr>
      <t>поповнення бібліотечних фондів</t>
    </r>
    <r>
      <rPr>
        <sz val="10"/>
        <rFont val="Times New Roman"/>
        <family val="1"/>
        <charset val="204"/>
      </rPr>
      <t>) ЦМБ ім. М.Л.Кропивницького ЦБС для дорослих</t>
    </r>
  </si>
  <si>
    <r>
      <t>Придбання обладнання і предметів довгострокового користування (</t>
    </r>
    <r>
      <rPr>
        <b/>
        <sz val="10"/>
        <rFont val="Times New Roman"/>
        <family val="1"/>
        <charset val="204"/>
      </rPr>
      <t>поповнення бібліотечних фондів</t>
    </r>
    <r>
      <rPr>
        <sz val="10"/>
        <rFont val="Times New Roman"/>
        <family val="1"/>
        <charset val="204"/>
      </rPr>
      <t>) ЦМБ ім.Ш.Кобера і В.Хоменко</t>
    </r>
  </si>
  <si>
    <t>Придбання обладнання і предметів довгострокового користування (плазмовий телевізор та ноутбук) ДШМ №1</t>
  </si>
  <si>
    <t>Придбання обладнання і предметів довгострокового користування (виготовлення порталів та банерів) для проведення святкових заходів</t>
  </si>
  <si>
    <t>Придбання обладнання і предметів довгострокового користування (виготовлення меморіальної дошки) охорона культурної спащини</t>
  </si>
  <si>
    <t>Придбання меблів в бібліотеку-філіал №3 Центральної міської бібліотеки  ім. М.Л. Кропивницького Централізованої бібліотечної системи для дорослих м. Миколаєва</t>
  </si>
  <si>
    <t>Придбання меблів в бібліотеку-філіал №10 Центральної міської бібліотеки  ім. М.Л. Кропивницького Централізованої бібліотечної системи для дорослих м. Миколаєва</t>
  </si>
  <si>
    <t>Придбання обладнання і предметів довгострокового користування (ноутбук, меблі) для Матвіївського будинку культури</t>
  </si>
  <si>
    <t>Разом придбання по галузі "Культура"</t>
  </si>
  <si>
    <r>
      <t xml:space="preserve">Капітальний ремонт бібліотеки-філіалу №13 Центральної міської бібліотеки  ім. М.Л. Кропивницького Централізованої бібліотечної системи для дорослих м. Миколаєва за адресою: м.Миколаїв вул. Привільна, 43а, в т.ч. проектно - вишукувальні роботи та експертиза. </t>
    </r>
    <r>
      <rPr>
        <b/>
        <sz val="11"/>
        <rFont val="Times New Roman"/>
        <family val="1"/>
        <charset val="204"/>
      </rPr>
      <t>Перехідний об'єкт.</t>
    </r>
  </si>
  <si>
    <r>
      <t xml:space="preserve">Капітальний ремонт стелі та сцени глядачевої зали та заміна вікон (48 од.) будівлі Кульбакинського будинку культури по вул. Райдужна,38 в м.Миколаєві, в т.ч. проектно-вишукувальні роботи та експертиза.   </t>
    </r>
    <r>
      <rPr>
        <b/>
        <sz val="11"/>
        <rFont val="Times New Roman"/>
        <family val="1"/>
        <charset val="204"/>
      </rPr>
      <t>Перехідний об'єкт.</t>
    </r>
  </si>
  <si>
    <r>
      <t>Капітальний ремонт малого залу  "Миколаївського міського палацу культури "Корабельний" за адресою: м.Миколаїв, пр.Богоявленський, 328" в т.ч. проектно-вишукувальні роботи та експертиза .</t>
    </r>
    <r>
      <rPr>
        <b/>
        <sz val="11"/>
        <rFont val="Times New Roman"/>
        <family val="1"/>
        <charset val="204"/>
      </rPr>
      <t>Перехідний об'єкт.</t>
    </r>
  </si>
  <si>
    <r>
      <t xml:space="preserve">Капітальний ремонт Дитячої школи мистецтв №2 за адресою: м.Миколаїв, пр.Богоявленський, 332. в т.ч. проектно-вишукувальні роботи та експертиза. </t>
    </r>
    <r>
      <rPr>
        <b/>
        <sz val="11"/>
        <rFont val="Times New Roman"/>
        <family val="1"/>
        <charset val="204"/>
      </rPr>
      <t>Перехідний об'єкт.</t>
    </r>
    <r>
      <rPr>
        <sz val="10"/>
        <rFont val="Times New Roman"/>
        <family val="1"/>
        <charset val="204"/>
      </rPr>
      <t xml:space="preserve"> </t>
    </r>
  </si>
  <si>
    <r>
      <t xml:space="preserve">Капітальний ремонт дитячої музичної школи №1 по вул. Адміральська, 9 (літера "А-1") в м. Миколаєві у т.ч. проектно-вишукувальні роботи та експертиза. </t>
    </r>
    <r>
      <rPr>
        <b/>
        <sz val="11"/>
        <rFont val="Times New Roman"/>
        <family val="1"/>
        <charset val="204"/>
      </rPr>
      <t>Перехідний об'єкт.</t>
    </r>
  </si>
  <si>
    <t>Разом по капітальним ремонтам галузі "Культура"</t>
  </si>
  <si>
    <r>
      <t xml:space="preserve">Реконструкція павільйону-кафе з підвалом під культурно-ігровий павільйон в БУ ММР КІК "ДМ "Казка" по вул.Декабристів,38-а в м.Миколаєві, в т.ч. проектно-вишукувальні роботи та експертиза. </t>
    </r>
    <r>
      <rPr>
        <b/>
        <sz val="11"/>
        <rFont val="Times New Roman"/>
        <family val="1"/>
        <charset val="204"/>
      </rPr>
      <t>Перехідний об'єкт.</t>
    </r>
  </si>
  <si>
    <r>
      <t xml:space="preserve">Реконструкція нежитлових приміщень по вул.Спаській, 23/1 в м.Миколаєві під дитячу художню школу, в т.ч. проектно-вишукувальні роботи та експертиза. </t>
    </r>
    <r>
      <rPr>
        <b/>
        <sz val="11"/>
        <rFont val="Times New Roman"/>
        <family val="1"/>
        <charset val="204"/>
      </rPr>
      <t>Перехідний об'єкт.</t>
    </r>
  </si>
  <si>
    <t>Реконструкція електрокабельної мережі на території БУ ММР КІК «ДМ Казка» по вул.Декабристів,38-а в м.Миколаєві, в т.ч. проектно-вишукувальні роботи та експертиза.</t>
  </si>
  <si>
    <r>
      <t xml:space="preserve">Реставрація пам’ятки історії  місцевого значення, в якій навчався Ш. Кобер -дитяча музична школа №8 по вул. 1 Госпітальна,1 в м.Миколаєві (першочергові протиаварійні роботи), в т.ч. проектно-вишукувальні роботи та експертиза. </t>
    </r>
    <r>
      <rPr>
        <b/>
        <sz val="11"/>
        <rFont val="Times New Roman"/>
        <family val="1"/>
        <charset val="204"/>
      </rPr>
      <t xml:space="preserve">Перехідний об'єкт. </t>
    </r>
    <r>
      <rPr>
        <sz val="10"/>
        <rFont val="Times New Roman"/>
        <family val="1"/>
        <charset val="204"/>
      </rPr>
      <t xml:space="preserve">          </t>
    </r>
  </si>
  <si>
    <r>
      <t xml:space="preserve">Реконструкція концертної зали ММПК "Молодіжний" по пр.Богоявленському, 39-а в м.Миколаєві з облаштуванням допоміжних приміщень та котельні, в т.ч. проектно-вишукувальні роботи та експертиза. </t>
    </r>
    <r>
      <rPr>
        <b/>
        <sz val="11"/>
        <rFont val="Times New Roman"/>
        <family val="1"/>
        <charset val="204"/>
      </rPr>
      <t>Перехідний об'єкт.</t>
    </r>
  </si>
  <si>
    <t>Миколаївський міський палац культури та урочистих подій. Реставрація будівлі-пам'ятки архітектури місцевого значення  по вул. Спаська, 44 в м. Миколаєві з створенням безперешкодного доступу для маломобільних верст населення, в т.ч. проектно-вишукувальні роботи та експертиза</t>
  </si>
  <si>
    <t>Миколаївський міський палац культури та урочистих подій. Реставрація будівлі-пам'ятки архітектури місцевого значення по вул. Шевченко, 58 в м. Миколаєві,  в т.ч. проектно-вишукувальні роботи та експертиза</t>
  </si>
  <si>
    <t xml:space="preserve">КУ Миколаївський зоопарк. "Будівництво морозильної камери для гілкового корму"  за адресою: пл. М.Леонтовича, 1 в м. Миколаєві, у т.ч. проектно-вишукувальні роботи та експертиза </t>
  </si>
  <si>
    <t>Реставрація будівлі-пам'ятки архітектури місцевого значення ДМШ №1 по вул. Адміральська, 11 в м.Миколаєві, в т.ч. проектно-вишукувальні роботи та експертиза</t>
  </si>
  <si>
    <t>Музеєфікація унікальної пам’ятки археології – поселення «Дикий Сад» в м. Миколаєві (консерваційні роботи)</t>
  </si>
  <si>
    <t>Реставрація пам’ятки архітектури місцевого значення «Водонапірна башта» по вул. Рюміна, 9 в м. Миколаєві, в т.ч. проектно-вишукувальні  роботи та експертиза</t>
  </si>
  <si>
    <t>Разом реконструкція, реставрація, будівництво по галузі "Культура"</t>
  </si>
  <si>
    <t>ВСЬОГО під граничний обсяг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</si>
</sst>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Fill="1" applyBorder="1"/>
    <xf numFmtId="0" fontId="3" fillId="0" borderId="1" xfId="0" applyFont="1" applyBorder="1"/>
    <xf numFmtId="0" fontId="2" fillId="0" borderId="1" xfId="0" applyFont="1" applyFill="1" applyBorder="1" applyAlignment="1">
      <alignment wrapText="1"/>
    </xf>
    <xf numFmtId="3" fontId="2" fillId="0" borderId="1" xfId="0" applyNumberFormat="1" applyFont="1" applyBorder="1"/>
    <xf numFmtId="3" fontId="2" fillId="0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/>
    <xf numFmtId="0" fontId="2" fillId="0" borderId="1" xfId="0" applyFont="1" applyFill="1" applyBorder="1" applyAlignment="1">
      <alignment horizontal="justify" vertical="top" wrapText="1"/>
    </xf>
    <xf numFmtId="3" fontId="2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3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topLeftCell="A25" workbookViewId="0">
      <selection activeCell="A26" sqref="A26"/>
    </sheetView>
  </sheetViews>
  <sheetFormatPr defaultRowHeight="15"/>
  <cols>
    <col min="1" max="1" width="79.85546875" customWidth="1"/>
    <col min="2" max="2" width="13.5703125" customWidth="1"/>
  </cols>
  <sheetData>
    <row r="1" spans="1:2" ht="15.75">
      <c r="A1" s="1" t="s">
        <v>0</v>
      </c>
      <c r="B1" s="1"/>
    </row>
    <row r="2" spans="1:2">
      <c r="A2" s="2"/>
      <c r="B2" s="3"/>
    </row>
    <row r="3" spans="1:2">
      <c r="A3" s="4" t="s">
        <v>1</v>
      </c>
      <c r="B3" s="5" t="s">
        <v>2</v>
      </c>
    </row>
    <row r="4" spans="1:2" ht="26.25">
      <c r="A4" s="6" t="s">
        <v>3</v>
      </c>
      <c r="B4" s="7">
        <v>1000500</v>
      </c>
    </row>
    <row r="5" spans="1:2" ht="29.25" customHeight="1">
      <c r="A5" s="6" t="s">
        <v>4</v>
      </c>
      <c r="B5" s="7">
        <v>499500</v>
      </c>
    </row>
    <row r="6" spans="1:2" ht="30" customHeight="1">
      <c r="A6" s="6" t="s">
        <v>5</v>
      </c>
      <c r="B6" s="7">
        <v>20000</v>
      </c>
    </row>
    <row r="7" spans="1:2" ht="25.5" customHeight="1">
      <c r="A7" s="6" t="s">
        <v>6</v>
      </c>
      <c r="B7" s="7">
        <f>45000-15000</f>
        <v>30000</v>
      </c>
    </row>
    <row r="8" spans="1:2" ht="26.25">
      <c r="A8" s="6" t="s">
        <v>7</v>
      </c>
      <c r="B8" s="7">
        <v>80000</v>
      </c>
    </row>
    <row r="9" spans="1:2" ht="26.25">
      <c r="A9" s="6" t="s">
        <v>8</v>
      </c>
      <c r="B9" s="8">
        <v>30000</v>
      </c>
    </row>
    <row r="10" spans="1:2" ht="26.25">
      <c r="A10" s="6" t="s">
        <v>9</v>
      </c>
      <c r="B10" s="8">
        <v>95000</v>
      </c>
    </row>
    <row r="11" spans="1:2" ht="26.25">
      <c r="A11" s="6" t="s">
        <v>10</v>
      </c>
      <c r="B11" s="7">
        <v>70000</v>
      </c>
    </row>
    <row r="12" spans="1:2">
      <c r="A12" s="9" t="s">
        <v>11</v>
      </c>
      <c r="B12" s="10">
        <f>SUM(B4:B11)</f>
        <v>1825000</v>
      </c>
    </row>
    <row r="13" spans="1:2" ht="27.75">
      <c r="A13" s="6" t="s">
        <v>12</v>
      </c>
      <c r="B13" s="7">
        <f>682429+15000</f>
        <v>697429</v>
      </c>
    </row>
    <row r="14" spans="1:2" ht="41.25" customHeight="1">
      <c r="A14" s="6" t="s">
        <v>13</v>
      </c>
      <c r="B14" s="7">
        <v>950000</v>
      </c>
    </row>
    <row r="15" spans="1:2" ht="41.25" customHeight="1">
      <c r="A15" s="6" t="s">
        <v>14</v>
      </c>
      <c r="B15" s="7">
        <v>260000</v>
      </c>
    </row>
    <row r="16" spans="1:2" ht="27.75">
      <c r="A16" s="6" t="s">
        <v>15</v>
      </c>
      <c r="B16" s="7">
        <v>800000</v>
      </c>
    </row>
    <row r="17" spans="1:2" ht="27.75">
      <c r="A17" s="6" t="s">
        <v>16</v>
      </c>
      <c r="B17" s="7">
        <v>1000000</v>
      </c>
    </row>
    <row r="18" spans="1:2">
      <c r="A18" s="9" t="s">
        <v>17</v>
      </c>
      <c r="B18" s="10">
        <f>B13+B14+B15+B16+B17</f>
        <v>3707429</v>
      </c>
    </row>
    <row r="19" spans="1:2" ht="27">
      <c r="A19" s="11" t="s">
        <v>18</v>
      </c>
      <c r="B19" s="12">
        <f>2350000+100000</f>
        <v>2450000</v>
      </c>
    </row>
    <row r="20" spans="1:2" ht="27.75">
      <c r="A20" s="6" t="s">
        <v>19</v>
      </c>
      <c r="B20" s="13">
        <v>4350000</v>
      </c>
    </row>
    <row r="21" spans="1:2" ht="26.25">
      <c r="A21" s="6" t="s">
        <v>20</v>
      </c>
      <c r="B21" s="14">
        <f>266000-100000</f>
        <v>166000</v>
      </c>
    </row>
    <row r="22" spans="1:2" ht="40.5">
      <c r="A22" s="6" t="s">
        <v>21</v>
      </c>
      <c r="B22" s="13">
        <v>2466571</v>
      </c>
    </row>
    <row r="23" spans="1:2" ht="40.5">
      <c r="A23" s="6" t="s">
        <v>22</v>
      </c>
      <c r="B23" s="12">
        <f>9600000-1100000</f>
        <v>8500000</v>
      </c>
    </row>
    <row r="24" spans="1:2" ht="41.25" customHeight="1">
      <c r="A24" s="6" t="s">
        <v>23</v>
      </c>
      <c r="B24" s="15">
        <v>204000</v>
      </c>
    </row>
    <row r="25" spans="1:2" ht="39">
      <c r="A25" s="6" t="s">
        <v>24</v>
      </c>
      <c r="B25" s="15">
        <v>96000</v>
      </c>
    </row>
    <row r="26" spans="1:2" ht="28.5" customHeight="1">
      <c r="A26" s="6" t="s">
        <v>25</v>
      </c>
      <c r="B26" s="15">
        <v>750000</v>
      </c>
    </row>
    <row r="27" spans="1:2" ht="26.25">
      <c r="A27" s="6" t="s">
        <v>26</v>
      </c>
      <c r="B27" s="15">
        <v>120000</v>
      </c>
    </row>
    <row r="28" spans="1:2" ht="26.25">
      <c r="A28" s="16" t="s">
        <v>27</v>
      </c>
      <c r="B28" s="7">
        <v>400000</v>
      </c>
    </row>
    <row r="29" spans="1:2" ht="26.25">
      <c r="A29" s="6" t="s">
        <v>28</v>
      </c>
      <c r="B29" s="7">
        <v>800000</v>
      </c>
    </row>
    <row r="30" spans="1:2">
      <c r="A30" s="9" t="s">
        <v>29</v>
      </c>
      <c r="B30" s="10">
        <f>SUM(B19:B29)</f>
        <v>20302571</v>
      </c>
    </row>
    <row r="31" spans="1:2" ht="15.75">
      <c r="A31" s="9" t="s">
        <v>30</v>
      </c>
      <c r="B31" s="17">
        <f>B30+B18+B12</f>
        <v>25835000</v>
      </c>
    </row>
  </sheetData>
  <mergeCells count="1">
    <mergeCell ref="A1:B1"/>
  </mergeCells>
  <pageMargins left="0.27559055118110237" right="0.39370078740157483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2017-02-23T09:54:53Z</dcterms:modified>
</cp:coreProperties>
</file>