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535"/>
  </bookViews>
  <sheets>
    <sheet name="Лист1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M31" i="2"/>
  <c r="AV31"/>
  <c r="AW31"/>
  <c r="AR31"/>
  <c r="AQ31"/>
  <c r="M29"/>
  <c r="L29"/>
  <c r="K29"/>
  <c r="H29"/>
  <c r="F29"/>
  <c r="E29"/>
  <c r="H28"/>
  <c r="F28"/>
  <c r="O27"/>
  <c r="M27"/>
  <c r="L27"/>
  <c r="K27"/>
  <c r="J27"/>
  <c r="I27"/>
  <c r="H27"/>
  <c r="G27"/>
  <c r="F27"/>
  <c r="E27"/>
  <c r="O26"/>
  <c r="M26"/>
  <c r="L26"/>
  <c r="K26"/>
  <c r="J26"/>
  <c r="I26"/>
  <c r="H26"/>
  <c r="G26"/>
  <c r="F26"/>
  <c r="E26"/>
  <c r="O25"/>
  <c r="M25"/>
  <c r="L25"/>
  <c r="K25"/>
  <c r="J25"/>
  <c r="I25"/>
  <c r="H25"/>
  <c r="G25"/>
  <c r="F25"/>
  <c r="E25"/>
  <c r="O24"/>
  <c r="M24"/>
  <c r="L24"/>
  <c r="K24"/>
  <c r="J24"/>
  <c r="I24"/>
  <c r="H24"/>
  <c r="G24"/>
  <c r="F24"/>
  <c r="E24"/>
  <c r="AZ31"/>
  <c r="AY31"/>
  <c r="AX31"/>
  <c r="AU31"/>
  <c r="AT31"/>
  <c r="AO31"/>
  <c r="AN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P31" l="1"/>
  <c r="BA31"/>
  <c r="AS31" l="1"/>
  <c r="AS33" s="1"/>
</calcChain>
</file>

<file path=xl/sharedStrings.xml><?xml version="1.0" encoding="utf-8"?>
<sst xmlns="http://schemas.openxmlformats.org/spreadsheetml/2006/main" count="187" uniqueCount="82">
  <si>
    <t xml:space="preserve">    до рішення міської ради</t>
  </si>
  <si>
    <t>(код бюджету)</t>
  </si>
  <si>
    <t xml:space="preserve">    Додаток 5</t>
  </si>
  <si>
    <t xml:space="preserve">    від     __________________</t>
  </si>
  <si>
    <t xml:space="preserve">    №____________________ </t>
  </si>
  <si>
    <t>МІЖБЮДЖЕТНІ ТРАНСФЕРТИ</t>
  </si>
  <si>
    <t>на 2020 рік</t>
  </si>
  <si>
    <t>грн.</t>
  </si>
  <si>
    <t>Код бюджету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</si>
  <si>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</si>
  <si>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</si>
  <si>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</si>
  <si>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</si>
  <si>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</si>
  <si>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</si>
  <si>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</si>
  <si>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</si>
  <si>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</si>
  <si>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</si>
  <si>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Субвенція з місцевого бюджету за рахунок залишку коштів освітньої субвенції, що утворився на початок бюджетного періоду</t>
  </si>
  <si>
    <t>в тому числі:</t>
  </si>
  <si>
    <t>Субвенція з місцевого бюджету за рахунок залишку коштів медичної субвенції, що утворився на початок бюджетного періоду</t>
  </si>
  <si>
    <t>в тому числі для КНП ММР «Міська лікарня № 5» на:</t>
  </si>
  <si>
    <t xml:space="preserve">Інші субвенції з місцевого бюджету </t>
  </si>
  <si>
    <t xml:space="preserve">  
Реверсна дотація</t>
  </si>
  <si>
    <t>Інші субвенції з місцевого бюджету</t>
  </si>
  <si>
    <t xml:space="preserve"> в тому числі:</t>
  </si>
  <si>
    <t>на придбання обладнання для їдалень (харчоблоків) закладів загальної середньої освіти</t>
  </si>
  <si>
    <t xml:space="preserve">на  закупівлю засобів навчання та обладнання, сучасних меблів для початкових класів  </t>
  </si>
  <si>
    <t xml:space="preserve"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</t>
  </si>
  <si>
    <t>за рахунок цільових видатків на  лікування хворих на цукровий та нецукровий діабет</t>
  </si>
  <si>
    <t xml:space="preserve">на здійснення переданих видатків у сфері охорони здоров’я за рахунок коштів медичної субвенції  </t>
  </si>
  <si>
    <t xml:space="preserve"> придбання медичного обладнання (автоматичного біохімічного аналізатора)</t>
  </si>
  <si>
    <t xml:space="preserve"> придбання будівельних матеріалів, сантехніки та іншого витратного матеріалу для проведення поточного ремонту відділень</t>
  </si>
  <si>
    <t xml:space="preserve">придбання медичного обладнання (інфузійних насосів для відділення інтенсивної терапії та анестезіології) </t>
  </si>
  <si>
    <t>придбання будівельних матеріалів для проведення поточного ремонту у відділенні лікарні</t>
  </si>
  <si>
    <t xml:space="preserve">придбання комп’ютерної техніки </t>
  </si>
  <si>
    <t xml:space="preserve">оновлення матеріально-технічної бази (придбання комп’ютерної техніки) </t>
  </si>
  <si>
    <t>лікування хворих на цукровий діабет інсуліном та нецукровий діабет десмопресином у період з 01 квітня по 30 вересня 2020 року</t>
  </si>
  <si>
    <t>видатки на оплату праці з нарахуваннями</t>
  </si>
  <si>
    <t>відшкодування витрат на поховання учасників бойових дій та осіб з інвалідністю внаслідок війни</t>
  </si>
  <si>
    <t xml:space="preserve"> медичне обслуговування осіб, які постраждали внаслідок Чорнобильської катастрофи</t>
  </si>
  <si>
    <t>надання щомісячної матеріальної допомоги  учасникам бойових дій у роки Другої світової війни</t>
  </si>
  <si>
    <t>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</si>
  <si>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надання одноразової матеріальної допомоги громадянам, які постраждали внаслідок Чорнобильської катастрофи (Ікатегорії), та дітям-інвалідам, інвалідність яких пов'язана з наслідками Чорнобильської  катастрофи</t>
  </si>
  <si>
    <t>надання матеріальної допомоги сім'ям загиблих  та померлих учасників бойових дій, які брали участь в антитерористичній операції на сході України</t>
  </si>
  <si>
    <t>надання щомісячної матеріальної допомоги дітям військовослужбовців, які  загинули, пропали безвісти або  померли внаслідок поранення, контузії чи каліцтва, одержаних при виконанні службових обов’язків  під час участі в антитерористичній  операції (АТО) на сході України</t>
  </si>
  <si>
    <t>здійснення заходів щодо соціально-економічного розвитку територіальних громад</t>
  </si>
  <si>
    <t>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</t>
  </si>
  <si>
    <t xml:space="preserve">придбання лікарських засобів, виробів медичного призначення, засобів індивідуального захисту, дезінфекційних засобів тощо </t>
  </si>
  <si>
    <t xml:space="preserve">для КНП ММР «Міська лікарня № 5»  на  придбання  медичного обладнання (електричного коагулятора LAPOMED LMP 0104) </t>
  </si>
  <si>
    <t>для КНП ММР «Міська лікарня № 5» для забезпечення роботи військово-лікарської комісії Вітовського РВК</t>
  </si>
  <si>
    <t>для КНП ММР «Міська лікарня № 5» на спів- фінансування утримання позаштатної постійно діючої військово-лікарської комісії Вітовського РВК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</si>
  <si>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</si>
  <si>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</si>
  <si>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14100000000</t>
  </si>
  <si>
    <t>Обласний бюджет Миколаївської області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</si>
  <si>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</si>
  <si>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</si>
  <si>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</si>
  <si>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</si>
  <si>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</si>
  <si>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</si>
  <si>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</si>
  <si>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</si>
  <si>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Державний бюджет</t>
  </si>
  <si>
    <t>×</t>
  </si>
  <si>
    <t>УСЬОГО</t>
  </si>
  <si>
    <t>співфінансування на придбання квартир для тимчасового проживання внутрішньо переміщених осіб</t>
  </si>
  <si>
    <t>в тому числі на:</t>
  </si>
  <si>
    <t>в тому числіна:</t>
  </si>
  <si>
    <t>в тому числі на :</t>
  </si>
  <si>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</si>
  <si>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</si>
  <si>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 (інклюзивно-ресурсні центри)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</si>
  <si>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</si>
  <si>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</si>
  <si>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здійснення переданих видатків у сфері охорони здоровя за рахунок коштів медичної субвенції </t>
  </si>
  <si>
    <t xml:space="preserve"> здійснення підтримки окремих закладів та заходів у системі охорони здоров'я за рахунок відповідної субвенції з державного бюджету</t>
  </si>
  <si>
    <t>придбання  медичного обладнання (електричного коагулятора LAPOMED LMP 0104)</t>
  </si>
  <si>
    <t>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 особам з інвалідністю I та II груп)</t>
  </si>
  <si>
    <t>співфінансування на закупівлю комп'ютерного обладнання на  забезпечення якісної, сучасної та доступної загальної середньої освіти "Нова українська школа"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</si>
</sst>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5" fillId="0" borderId="6" xfId="0" applyFont="1" applyBorder="1" applyAlignment="1"/>
    <xf numFmtId="0" fontId="15" fillId="0" borderId="7" xfId="0" applyFont="1" applyBorder="1" applyAlignment="1"/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" fontId="16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 wrapText="1"/>
    </xf>
    <xf numFmtId="4" fontId="12" fillId="0" borderId="12" xfId="0" applyNumberFormat="1" applyFont="1" applyFill="1" applyBorder="1" applyAlignment="1">
      <alignment horizontal="right" wrapText="1"/>
    </xf>
    <xf numFmtId="0" fontId="15" fillId="0" borderId="0" xfId="0" applyFont="1"/>
    <xf numFmtId="0" fontId="8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7" fillId="0" borderId="0" xfId="0" applyFont="1"/>
    <xf numFmtId="0" fontId="11" fillId="0" borderId="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" fontId="8" fillId="0" borderId="0" xfId="0" applyNumberFormat="1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4" fontId="0" fillId="0" borderId="0" xfId="0" applyNumberFormat="1"/>
    <xf numFmtId="0" fontId="8" fillId="0" borderId="1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border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Richenia_rada/2020/s-fi-009%20&#1074;&#1077;&#1088;&#1077;&#1089;&#1077;&#1085;&#1100;/s-fi-____&#1044;&#1086;&#1076;&#1072;&#1090;&#1086;&#1082;%205%202020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зміни s_fi_001"/>
      <sheetName val="s_fi_зміни травень "/>
      <sheetName val="s_fi_008"/>
      <sheetName val="s_fi_зміни вересень"/>
      <sheetName val="s_fi_ут вересень"/>
    </sheetNames>
    <sheetDataSet>
      <sheetData sheetId="0"/>
      <sheetData sheetId="1"/>
      <sheetData sheetId="2"/>
      <sheetData sheetId="3">
        <row r="23">
          <cell r="E23">
            <v>4945483</v>
          </cell>
        </row>
        <row r="24">
          <cell r="E24">
            <v>0</v>
          </cell>
          <cell r="F24">
            <v>0</v>
          </cell>
          <cell r="I24">
            <v>0</v>
          </cell>
          <cell r="K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  <cell r="K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K27">
            <v>0</v>
          </cell>
        </row>
        <row r="29">
          <cell r="F29">
            <v>0</v>
          </cell>
        </row>
        <row r="31">
          <cell r="AM31">
            <v>48097285.890000001</v>
          </cell>
        </row>
      </sheetData>
      <sheetData sheetId="4">
        <row r="23">
          <cell r="E23">
            <v>2709660</v>
          </cell>
        </row>
        <row r="24">
          <cell r="F24">
            <v>0</v>
          </cell>
          <cell r="H24">
            <v>0</v>
          </cell>
          <cell r="K24">
            <v>0</v>
          </cell>
        </row>
        <row r="25">
          <cell r="F25">
            <v>0</v>
          </cell>
          <cell r="H25">
            <v>0</v>
          </cell>
          <cell r="K25">
            <v>0</v>
          </cell>
        </row>
        <row r="26">
          <cell r="F26">
            <v>0</v>
          </cell>
          <cell r="H26">
            <v>0</v>
          </cell>
          <cell r="K26">
            <v>0</v>
          </cell>
        </row>
        <row r="27">
          <cell r="F27">
            <v>0</v>
          </cell>
          <cell r="H27">
            <v>0</v>
          </cell>
          <cell r="K27">
            <v>0</v>
          </cell>
        </row>
        <row r="29">
          <cell r="E29" t="str">
            <v xml:space="preserve"> </v>
          </cell>
          <cell r="F29">
            <v>0</v>
          </cell>
          <cell r="H29">
            <v>0</v>
          </cell>
        </row>
        <row r="31">
          <cell r="AS31">
            <v>19190434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0"/>
  <sheetViews>
    <sheetView tabSelected="1" view="pageBreakPreview" zoomScale="60" zoomScaleNormal="57" workbookViewId="0">
      <selection activeCell="AT20" sqref="AT20:AZ20"/>
    </sheetView>
  </sheetViews>
  <sheetFormatPr defaultRowHeight="15"/>
  <cols>
    <col min="1" max="1" width="18.28515625" bestFit="1" customWidth="1"/>
    <col min="2" max="2" width="38.42578125" customWidth="1"/>
    <col min="3" max="3" width="11.42578125" customWidth="1"/>
    <col min="4" max="4" width="11.140625" customWidth="1"/>
    <col min="5" max="5" width="56.85546875" customWidth="1"/>
    <col min="6" max="6" width="68.28515625" customWidth="1"/>
    <col min="7" max="7" width="24.85546875" customWidth="1"/>
    <col min="8" max="8" width="25.140625" customWidth="1"/>
    <col min="9" max="9" width="20.42578125" customWidth="1"/>
    <col min="10" max="10" width="24" customWidth="1"/>
    <col min="11" max="11" width="27.7109375" customWidth="1"/>
    <col min="12" max="12" width="22.28515625" customWidth="1"/>
    <col min="13" max="13" width="28.5703125" customWidth="1"/>
    <col min="14" max="14" width="20.28515625" customWidth="1"/>
    <col min="15" max="15" width="18.85546875" customWidth="1"/>
    <col min="16" max="16" width="22.140625" customWidth="1"/>
    <col min="17" max="17" width="25.140625" customWidth="1"/>
    <col min="18" max="18" width="23.140625" customWidth="1"/>
    <col min="19" max="19" width="18.28515625" customWidth="1"/>
    <col min="20" max="21" width="22.140625" customWidth="1"/>
    <col min="22" max="22" width="20" bestFit="1" customWidth="1"/>
    <col min="23" max="23" width="28.85546875" customWidth="1"/>
    <col min="24" max="24" width="21.5703125" customWidth="1"/>
    <col min="25" max="25" width="25.140625" customWidth="1"/>
    <col min="26" max="26" width="21.140625" customWidth="1"/>
    <col min="27" max="27" width="22.140625" customWidth="1"/>
    <col min="28" max="28" width="18.140625" customWidth="1"/>
    <col min="29" max="29" width="20.28515625" customWidth="1"/>
    <col min="30" max="30" width="22.140625" customWidth="1"/>
    <col min="31" max="31" width="25.28515625" customWidth="1"/>
    <col min="32" max="32" width="19.85546875" customWidth="1"/>
    <col min="33" max="33" width="17.85546875" customWidth="1"/>
    <col min="34" max="34" width="28" customWidth="1"/>
    <col min="35" max="35" width="27" customWidth="1"/>
    <col min="36" max="37" width="28" customWidth="1"/>
    <col min="38" max="38" width="34.5703125" customWidth="1"/>
    <col min="39" max="39" width="25.85546875" customWidth="1"/>
    <col min="40" max="40" width="28.140625" customWidth="1"/>
    <col min="41" max="41" width="29.5703125" customWidth="1"/>
    <col min="42" max="42" width="28.85546875" customWidth="1"/>
    <col min="43" max="44" width="14.140625" customWidth="1"/>
    <col min="45" max="45" width="19.42578125" bestFit="1" customWidth="1"/>
    <col min="46" max="46" width="18.42578125" customWidth="1"/>
    <col min="47" max="47" width="13.140625" customWidth="1"/>
    <col min="48" max="48" width="18.28515625" customWidth="1"/>
    <col min="49" max="49" width="23.5703125" customWidth="1"/>
    <col min="50" max="50" width="24.140625" customWidth="1"/>
    <col min="51" max="51" width="16.42578125" customWidth="1"/>
    <col min="52" max="52" width="15.140625" customWidth="1"/>
    <col min="53" max="53" width="19.42578125" bestFit="1" customWidth="1"/>
  </cols>
  <sheetData>
    <row r="2" spans="1:53" ht="18.75">
      <c r="I2" s="1" t="s">
        <v>2</v>
      </c>
      <c r="K2" s="2"/>
    </row>
    <row r="3" spans="1:53" ht="18.75">
      <c r="I3" s="1" t="s">
        <v>0</v>
      </c>
      <c r="K3" s="2"/>
    </row>
    <row r="4" spans="1:53" ht="18.75">
      <c r="I4" s="1" t="s">
        <v>3</v>
      </c>
      <c r="K4" s="2"/>
    </row>
    <row r="5" spans="1:53" ht="18.75">
      <c r="F5" s="3"/>
      <c r="G5" s="3"/>
      <c r="I5" s="1" t="s">
        <v>4</v>
      </c>
      <c r="K5" s="2"/>
      <c r="L5" s="3"/>
      <c r="M5" s="3"/>
      <c r="N5" s="3"/>
      <c r="O5" s="3"/>
      <c r="P5" s="3"/>
      <c r="Q5" s="3"/>
      <c r="R5" s="3"/>
      <c r="Z5" s="4"/>
    </row>
    <row r="6" spans="1:53" s="2" customFormat="1" ht="22.5">
      <c r="A6" s="89" t="s">
        <v>5</v>
      </c>
      <c r="B6" s="89"/>
      <c r="C6" s="89"/>
      <c r="D6" s="89"/>
      <c r="E6" s="89"/>
      <c r="F6" s="89"/>
      <c r="G6" s="89"/>
      <c r="H6" s="89"/>
      <c r="I6" s="89"/>
      <c r="J6" s="89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Q6" s="7"/>
    </row>
    <row r="7" spans="1:53" s="2" customFormat="1" ht="22.5">
      <c r="A7" s="89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5"/>
      <c r="L7" s="6"/>
      <c r="M7" s="5"/>
      <c r="N7" s="5"/>
      <c r="O7" s="5"/>
      <c r="P7" s="5"/>
      <c r="Q7" s="5"/>
      <c r="R7" s="5"/>
      <c r="S7" s="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Q7" s="7"/>
    </row>
    <row r="8" spans="1:53" s="2" customFormat="1"/>
    <row r="9" spans="1:53" s="2" customFormat="1" ht="18.75">
      <c r="B9" s="8"/>
      <c r="C9" s="90">
        <v>14201100000</v>
      </c>
      <c r="D9" s="90"/>
      <c r="E9" s="9"/>
      <c r="G9" s="10"/>
      <c r="H9" s="10"/>
      <c r="J9" s="10"/>
      <c r="K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53" s="2" customFormat="1" ht="18.75">
      <c r="B10" s="11"/>
      <c r="C10" s="91" t="s">
        <v>1</v>
      </c>
      <c r="D10" s="91"/>
      <c r="E10" s="9"/>
      <c r="G10" s="10"/>
      <c r="H10" s="10"/>
      <c r="J10" s="10"/>
      <c r="K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53" s="2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53" s="2" customFormat="1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53" s="2" customFormat="1" ht="19.5" thickBot="1">
      <c r="A13" s="10"/>
      <c r="B13" s="10"/>
      <c r="C13" s="10"/>
      <c r="D13" s="10"/>
      <c r="E13" s="10"/>
      <c r="F13" s="10"/>
      <c r="G13" s="10"/>
      <c r="H13" s="10"/>
      <c r="I13" s="10"/>
      <c r="J13" s="12" t="s">
        <v>7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53" s="13" customFormat="1" ht="19.5" customHeight="1" thickBot="1">
      <c r="A14" s="60" t="s">
        <v>8</v>
      </c>
      <c r="B14" s="60" t="s">
        <v>9</v>
      </c>
      <c r="C14" s="62" t="s">
        <v>10</v>
      </c>
      <c r="D14" s="63"/>
      <c r="E14" s="63"/>
      <c r="F14" s="63"/>
      <c r="G14" s="63"/>
      <c r="H14" s="63"/>
      <c r="I14" s="63"/>
      <c r="J14" s="64"/>
      <c r="K14" s="62" t="s">
        <v>10</v>
      </c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62" t="s">
        <v>10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 t="s">
        <v>10</v>
      </c>
      <c r="AI14" s="63"/>
      <c r="AJ14" s="63"/>
      <c r="AK14" s="63"/>
      <c r="AL14" s="63"/>
      <c r="AM14" s="63"/>
      <c r="AN14" s="63"/>
      <c r="AO14" s="63"/>
      <c r="AP14" s="64"/>
      <c r="AQ14" s="63"/>
      <c r="AR14" s="63"/>
      <c r="AS14" s="64"/>
      <c r="AT14" s="57" t="s">
        <v>11</v>
      </c>
      <c r="AU14" s="59"/>
      <c r="AV14" s="59"/>
      <c r="AW14" s="59"/>
      <c r="AX14" s="59"/>
      <c r="AY14" s="59"/>
      <c r="AZ14" s="59"/>
      <c r="BA14" s="58"/>
    </row>
    <row r="15" spans="1:53" s="13" customFormat="1" ht="19.5" customHeight="1" thickBot="1">
      <c r="A15" s="61"/>
      <c r="B15" s="61"/>
      <c r="C15" s="65" t="s">
        <v>12</v>
      </c>
      <c r="D15" s="78"/>
      <c r="E15" s="57" t="s">
        <v>13</v>
      </c>
      <c r="F15" s="59"/>
      <c r="G15" s="59"/>
      <c r="H15" s="59"/>
      <c r="I15" s="59"/>
      <c r="J15" s="58"/>
      <c r="K15" s="57" t="s">
        <v>13</v>
      </c>
      <c r="L15" s="59"/>
      <c r="M15" s="59"/>
      <c r="N15" s="59"/>
      <c r="O15" s="59"/>
      <c r="P15" s="59"/>
      <c r="Q15" s="59"/>
      <c r="R15" s="59"/>
      <c r="S15" s="59"/>
      <c r="T15" s="59"/>
      <c r="U15" s="58"/>
      <c r="V15" s="57" t="s">
        <v>13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8"/>
      <c r="AH15" s="57" t="s">
        <v>13</v>
      </c>
      <c r="AI15" s="59"/>
      <c r="AJ15" s="59"/>
      <c r="AK15" s="59"/>
      <c r="AL15" s="59"/>
      <c r="AM15" s="59"/>
      <c r="AN15" s="59"/>
      <c r="AO15" s="59"/>
      <c r="AP15" s="58"/>
      <c r="AQ15" s="59" t="s">
        <v>13</v>
      </c>
      <c r="AR15" s="58"/>
      <c r="AS15" s="60" t="s">
        <v>14</v>
      </c>
      <c r="AT15" s="65" t="s">
        <v>12</v>
      </c>
      <c r="AU15" s="78"/>
      <c r="AV15" s="57" t="s">
        <v>13</v>
      </c>
      <c r="AW15" s="59"/>
      <c r="AX15" s="59"/>
      <c r="AY15" s="59"/>
      <c r="AZ15" s="58"/>
      <c r="BA15" s="60" t="s">
        <v>14</v>
      </c>
    </row>
    <row r="16" spans="1:53" s="13" customFormat="1" ht="21" customHeight="1" thickBot="1">
      <c r="A16" s="61"/>
      <c r="B16" s="61"/>
      <c r="C16" s="66"/>
      <c r="D16" s="79"/>
      <c r="E16" s="62" t="s">
        <v>15</v>
      </c>
      <c r="F16" s="63"/>
      <c r="G16" s="63"/>
      <c r="H16" s="63"/>
      <c r="I16" s="63"/>
      <c r="J16" s="64"/>
      <c r="K16" s="62" t="s">
        <v>15</v>
      </c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 t="s">
        <v>15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62" t="s">
        <v>15</v>
      </c>
      <c r="AI16" s="63"/>
      <c r="AJ16" s="63"/>
      <c r="AK16" s="63"/>
      <c r="AL16" s="63"/>
      <c r="AM16" s="63"/>
      <c r="AN16" s="63"/>
      <c r="AO16" s="63"/>
      <c r="AP16" s="64"/>
      <c r="AQ16" s="57" t="s">
        <v>16</v>
      </c>
      <c r="AR16" s="58"/>
      <c r="AS16" s="61"/>
      <c r="AT16" s="66"/>
      <c r="AU16" s="79"/>
      <c r="AV16" s="57" t="s">
        <v>15</v>
      </c>
      <c r="AW16" s="59"/>
      <c r="AX16" s="58"/>
      <c r="AY16" s="57" t="s">
        <v>16</v>
      </c>
      <c r="AZ16" s="58"/>
      <c r="BA16" s="61"/>
    </row>
    <row r="17" spans="1:53" s="13" customFormat="1" ht="19.5" customHeight="1" thickBot="1">
      <c r="A17" s="61"/>
      <c r="B17" s="61"/>
      <c r="C17" s="62" t="s">
        <v>17</v>
      </c>
      <c r="D17" s="63"/>
      <c r="E17" s="63"/>
      <c r="F17" s="63"/>
      <c r="G17" s="63"/>
      <c r="H17" s="63"/>
      <c r="I17" s="63"/>
      <c r="J17" s="64"/>
      <c r="K17" s="62" t="s">
        <v>17</v>
      </c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 t="s">
        <v>17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57" t="s">
        <v>17</v>
      </c>
      <c r="AI17" s="59"/>
      <c r="AJ17" s="59"/>
      <c r="AK17" s="59"/>
      <c r="AL17" s="59"/>
      <c r="AM17" s="59"/>
      <c r="AN17" s="59"/>
      <c r="AO17" s="59"/>
      <c r="AP17" s="58"/>
      <c r="AQ17" s="14"/>
      <c r="AR17" s="15"/>
      <c r="AS17" s="61"/>
      <c r="AT17" s="57" t="s">
        <v>17</v>
      </c>
      <c r="AU17" s="59"/>
      <c r="AV17" s="59"/>
      <c r="AW17" s="59"/>
      <c r="AX17" s="59"/>
      <c r="AY17" s="59"/>
      <c r="AZ17" s="58"/>
      <c r="BA17" s="61"/>
    </row>
    <row r="18" spans="1:53" s="13" customFormat="1" ht="19.5" customHeight="1" thickBot="1">
      <c r="A18" s="61"/>
      <c r="B18" s="61"/>
      <c r="C18" s="65" t="s">
        <v>18</v>
      </c>
      <c r="D18" s="55" t="s">
        <v>18</v>
      </c>
      <c r="E18" s="92" t="s">
        <v>72</v>
      </c>
      <c r="F18" s="70" t="s">
        <v>73</v>
      </c>
      <c r="G18" s="80" t="s">
        <v>74</v>
      </c>
      <c r="H18" s="70" t="s">
        <v>19</v>
      </c>
      <c r="I18" s="16" t="s">
        <v>20</v>
      </c>
      <c r="J18" s="82" t="s">
        <v>75</v>
      </c>
      <c r="K18" s="70" t="s">
        <v>76</v>
      </c>
      <c r="L18" s="94" t="s">
        <v>20</v>
      </c>
      <c r="M18" s="95"/>
      <c r="N18" s="82" t="s">
        <v>77</v>
      </c>
      <c r="O18" s="67" t="s">
        <v>20</v>
      </c>
      <c r="P18" s="69"/>
      <c r="Q18" s="70" t="s">
        <v>21</v>
      </c>
      <c r="R18" s="67" t="s">
        <v>22</v>
      </c>
      <c r="S18" s="68"/>
      <c r="T18" s="68"/>
      <c r="U18" s="68"/>
      <c r="V18" s="68" t="s">
        <v>22</v>
      </c>
      <c r="W18" s="68"/>
      <c r="X18" s="69"/>
      <c r="Y18" s="70" t="s">
        <v>78</v>
      </c>
      <c r="Z18" s="67" t="s">
        <v>69</v>
      </c>
      <c r="AA18" s="69"/>
      <c r="AB18" s="60" t="s">
        <v>23</v>
      </c>
      <c r="AC18" s="62" t="s">
        <v>70</v>
      </c>
      <c r="AD18" s="63"/>
      <c r="AE18" s="63"/>
      <c r="AF18" s="63"/>
      <c r="AG18" s="63"/>
      <c r="AH18" s="62" t="s">
        <v>71</v>
      </c>
      <c r="AI18" s="63"/>
      <c r="AJ18" s="63"/>
      <c r="AK18" s="63"/>
      <c r="AL18" s="63"/>
      <c r="AM18" s="63"/>
      <c r="AN18" s="63"/>
      <c r="AO18" s="63"/>
      <c r="AP18" s="64"/>
      <c r="AQ18" s="65" t="s">
        <v>18</v>
      </c>
      <c r="AR18" s="55" t="s">
        <v>18</v>
      </c>
      <c r="AS18" s="61"/>
      <c r="AT18" s="60" t="s">
        <v>24</v>
      </c>
      <c r="AU18" s="55" t="s">
        <v>18</v>
      </c>
      <c r="AV18" s="87" t="s">
        <v>25</v>
      </c>
      <c r="AW18" s="85" t="s">
        <v>26</v>
      </c>
      <c r="AX18" s="86"/>
      <c r="AY18" s="55" t="s">
        <v>18</v>
      </c>
      <c r="AZ18" s="55" t="s">
        <v>18</v>
      </c>
      <c r="BA18" s="61"/>
    </row>
    <row r="19" spans="1:53" s="13" customFormat="1" ht="409.6" customHeight="1" thickBot="1">
      <c r="A19" s="61"/>
      <c r="B19" s="61"/>
      <c r="C19" s="66"/>
      <c r="D19" s="56"/>
      <c r="E19" s="93"/>
      <c r="F19" s="71"/>
      <c r="G19" s="81"/>
      <c r="H19" s="71"/>
      <c r="I19" s="17" t="s">
        <v>27</v>
      </c>
      <c r="J19" s="83"/>
      <c r="K19" s="71"/>
      <c r="L19" s="17" t="s">
        <v>28</v>
      </c>
      <c r="M19" s="45" t="s">
        <v>29</v>
      </c>
      <c r="N19" s="83"/>
      <c r="O19" s="18" t="s">
        <v>30</v>
      </c>
      <c r="P19" s="19" t="s">
        <v>31</v>
      </c>
      <c r="Q19" s="71"/>
      <c r="R19" s="20" t="s">
        <v>32</v>
      </c>
      <c r="S19" s="20" t="s">
        <v>33</v>
      </c>
      <c r="T19" s="20" t="s">
        <v>34</v>
      </c>
      <c r="U19" s="20" t="s">
        <v>35</v>
      </c>
      <c r="V19" s="20" t="s">
        <v>36</v>
      </c>
      <c r="W19" s="20" t="s">
        <v>79</v>
      </c>
      <c r="X19" s="21" t="s">
        <v>37</v>
      </c>
      <c r="Y19" s="71"/>
      <c r="Z19" s="22" t="s">
        <v>38</v>
      </c>
      <c r="AA19" s="23" t="s">
        <v>39</v>
      </c>
      <c r="AB19" s="61"/>
      <c r="AC19" s="24" t="s">
        <v>40</v>
      </c>
      <c r="AD19" s="24" t="s">
        <v>41</v>
      </c>
      <c r="AE19" s="24" t="s">
        <v>80</v>
      </c>
      <c r="AF19" s="24" t="s">
        <v>42</v>
      </c>
      <c r="AG19" s="24" t="s">
        <v>43</v>
      </c>
      <c r="AH19" s="24" t="s">
        <v>44</v>
      </c>
      <c r="AI19" s="24" t="s">
        <v>45</v>
      </c>
      <c r="AJ19" s="18" t="s">
        <v>46</v>
      </c>
      <c r="AK19" s="25" t="s">
        <v>47</v>
      </c>
      <c r="AL19" s="25" t="s">
        <v>48</v>
      </c>
      <c r="AM19" s="25" t="s">
        <v>49</v>
      </c>
      <c r="AN19" s="25" t="s">
        <v>50</v>
      </c>
      <c r="AO19" s="25" t="s">
        <v>51</v>
      </c>
      <c r="AP19" s="25" t="s">
        <v>52</v>
      </c>
      <c r="AQ19" s="66"/>
      <c r="AR19" s="56"/>
      <c r="AS19" s="61"/>
      <c r="AT19" s="84"/>
      <c r="AU19" s="56"/>
      <c r="AV19" s="88"/>
      <c r="AW19" s="26" t="s">
        <v>81</v>
      </c>
      <c r="AX19" s="26" t="s">
        <v>68</v>
      </c>
      <c r="AY19" s="56"/>
      <c r="AZ19" s="56"/>
      <c r="BA19" s="61"/>
    </row>
    <row r="20" spans="1:53" s="13" customFormat="1" ht="19.5" customHeight="1" thickBot="1">
      <c r="A20" s="61"/>
      <c r="B20" s="61"/>
      <c r="C20" s="72" t="s">
        <v>53</v>
      </c>
      <c r="D20" s="73"/>
      <c r="E20" s="73"/>
      <c r="F20" s="73"/>
      <c r="G20" s="73"/>
      <c r="H20" s="73"/>
      <c r="I20" s="73"/>
      <c r="J20" s="73"/>
      <c r="K20" s="74" t="s">
        <v>53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2" t="s">
        <v>53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5"/>
      <c r="AH20" s="76" t="s">
        <v>53</v>
      </c>
      <c r="AI20" s="77"/>
      <c r="AJ20" s="77"/>
      <c r="AK20" s="77"/>
      <c r="AL20" s="77"/>
      <c r="AM20" s="77"/>
      <c r="AN20" s="77"/>
      <c r="AO20" s="77"/>
      <c r="AP20" s="77"/>
      <c r="AQ20" s="27"/>
      <c r="AR20" s="28"/>
      <c r="AS20" s="61"/>
      <c r="AT20" s="57" t="s">
        <v>54</v>
      </c>
      <c r="AU20" s="59"/>
      <c r="AV20" s="59"/>
      <c r="AW20" s="59"/>
      <c r="AX20" s="59"/>
      <c r="AY20" s="59"/>
      <c r="AZ20" s="58"/>
      <c r="BA20" s="61"/>
    </row>
    <row r="21" spans="1:53" s="13" customFormat="1" ht="19.5" thickBot="1">
      <c r="A21" s="84"/>
      <c r="B21" s="84"/>
      <c r="C21" s="29" t="s">
        <v>18</v>
      </c>
      <c r="D21" s="29" t="s">
        <v>18</v>
      </c>
      <c r="E21" s="29">
        <v>41050400</v>
      </c>
      <c r="F21" s="29">
        <v>41050600</v>
      </c>
      <c r="G21" s="29">
        <v>41051000</v>
      </c>
      <c r="H21" s="29">
        <v>41051100</v>
      </c>
      <c r="I21" s="30"/>
      <c r="J21" s="29">
        <v>41051200</v>
      </c>
      <c r="K21" s="29">
        <v>41051400</v>
      </c>
      <c r="L21" s="57"/>
      <c r="M21" s="58"/>
      <c r="N21" s="31">
        <v>41051500</v>
      </c>
      <c r="O21" s="57"/>
      <c r="P21" s="58"/>
      <c r="Q21" s="29">
        <v>41051600</v>
      </c>
      <c r="R21" s="57"/>
      <c r="S21" s="59"/>
      <c r="T21" s="59"/>
      <c r="U21" s="59"/>
      <c r="V21" s="59"/>
      <c r="W21" s="59"/>
      <c r="X21" s="58"/>
      <c r="Y21" s="29">
        <v>41055000</v>
      </c>
      <c r="Z21" s="57"/>
      <c r="AA21" s="58"/>
      <c r="AB21" s="29">
        <v>41053900</v>
      </c>
      <c r="AC21" s="57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8"/>
      <c r="AQ21" s="29" t="s">
        <v>18</v>
      </c>
      <c r="AR21" s="29" t="s">
        <v>18</v>
      </c>
      <c r="AS21" s="84"/>
      <c r="AT21" s="29">
        <v>9110</v>
      </c>
      <c r="AU21" s="29" t="s">
        <v>18</v>
      </c>
      <c r="AV21" s="29">
        <v>9770</v>
      </c>
      <c r="AW21" s="29"/>
      <c r="AX21" s="29" t="s">
        <v>18</v>
      </c>
      <c r="AY21" s="29" t="s">
        <v>18</v>
      </c>
      <c r="AZ21" s="29" t="s">
        <v>18</v>
      </c>
      <c r="BA21" s="84"/>
    </row>
    <row r="22" spans="1:53" s="13" customFormat="1" ht="19.5" thickBot="1">
      <c r="A22" s="32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4">
        <v>7</v>
      </c>
      <c r="H22" s="54">
        <v>8</v>
      </c>
      <c r="I22" s="54">
        <v>9</v>
      </c>
      <c r="J22" s="54">
        <v>10</v>
      </c>
      <c r="K22" s="54">
        <v>11</v>
      </c>
      <c r="L22" s="54">
        <v>12</v>
      </c>
      <c r="M22" s="54">
        <v>13</v>
      </c>
      <c r="N22" s="54">
        <v>14</v>
      </c>
      <c r="O22" s="54">
        <v>15</v>
      </c>
      <c r="P22" s="54">
        <v>16</v>
      </c>
      <c r="Q22" s="54">
        <v>17</v>
      </c>
      <c r="R22" s="54">
        <v>18</v>
      </c>
      <c r="S22" s="54">
        <v>19</v>
      </c>
      <c r="T22" s="54">
        <v>20</v>
      </c>
      <c r="U22" s="54">
        <v>21</v>
      </c>
      <c r="V22" s="54">
        <v>22</v>
      </c>
      <c r="W22" s="54">
        <v>23</v>
      </c>
      <c r="X22" s="54">
        <v>24</v>
      </c>
      <c r="Y22" s="54">
        <v>25</v>
      </c>
      <c r="Z22" s="54">
        <v>26</v>
      </c>
      <c r="AA22" s="54">
        <v>27</v>
      </c>
      <c r="AB22" s="54">
        <v>28</v>
      </c>
      <c r="AC22" s="54">
        <v>29</v>
      </c>
      <c r="AD22" s="54">
        <v>30</v>
      </c>
      <c r="AE22" s="54">
        <v>31</v>
      </c>
      <c r="AF22" s="54">
        <v>32</v>
      </c>
      <c r="AG22" s="54">
        <v>33</v>
      </c>
      <c r="AH22" s="54">
        <v>34</v>
      </c>
      <c r="AI22" s="54">
        <v>35</v>
      </c>
      <c r="AJ22" s="54">
        <v>36</v>
      </c>
      <c r="AK22" s="54">
        <v>37</v>
      </c>
      <c r="AL22" s="54">
        <v>38</v>
      </c>
      <c r="AM22" s="54">
        <v>39</v>
      </c>
      <c r="AN22" s="54">
        <v>40</v>
      </c>
      <c r="AO22" s="54">
        <v>41</v>
      </c>
      <c r="AP22" s="54">
        <v>42</v>
      </c>
      <c r="AQ22" s="54">
        <v>43</v>
      </c>
      <c r="AR22" s="54">
        <v>44</v>
      </c>
      <c r="AS22" s="54">
        <v>45</v>
      </c>
      <c r="AT22" s="54">
        <v>46</v>
      </c>
      <c r="AU22" s="54">
        <v>47</v>
      </c>
      <c r="AV22" s="54">
        <v>48</v>
      </c>
      <c r="AW22" s="54">
        <v>49</v>
      </c>
      <c r="AX22" s="54">
        <v>50</v>
      </c>
      <c r="AY22" s="54">
        <v>51</v>
      </c>
      <c r="AZ22" s="54">
        <v>52</v>
      </c>
      <c r="BA22" s="54">
        <v>53</v>
      </c>
    </row>
    <row r="23" spans="1:53" s="39" customFormat="1" ht="42.75" customHeight="1" thickBot="1">
      <c r="A23" s="33" t="s">
        <v>55</v>
      </c>
      <c r="B23" s="34" t="s">
        <v>56</v>
      </c>
      <c r="C23" s="35"/>
      <c r="D23" s="35"/>
      <c r="E23" s="36">
        <v>2709660</v>
      </c>
      <c r="F23" s="36">
        <v>8212404</v>
      </c>
      <c r="G23" s="36">
        <v>4945483</v>
      </c>
      <c r="H23" s="36">
        <v>2800000</v>
      </c>
      <c r="I23" s="37">
        <v>2800000</v>
      </c>
      <c r="J23" s="36">
        <v>1791576</v>
      </c>
      <c r="K23" s="36">
        <v>6037595</v>
      </c>
      <c r="L23" s="37">
        <v>5862770</v>
      </c>
      <c r="M23" s="37">
        <v>174825</v>
      </c>
      <c r="N23" s="36">
        <v>2465700</v>
      </c>
      <c r="O23" s="37">
        <v>2465700</v>
      </c>
      <c r="P23" s="37">
        <v>0</v>
      </c>
      <c r="Q23" s="36">
        <v>0</v>
      </c>
      <c r="R23" s="37">
        <v>0</v>
      </c>
      <c r="S23" s="37">
        <v>0</v>
      </c>
      <c r="T23" s="37">
        <v>0</v>
      </c>
      <c r="U23" s="37">
        <v>0</v>
      </c>
      <c r="V23" s="36">
        <v>0</v>
      </c>
      <c r="W23" s="36">
        <v>0</v>
      </c>
      <c r="X23" s="36">
        <v>0</v>
      </c>
      <c r="Y23" s="36">
        <v>13510300</v>
      </c>
      <c r="Z23" s="37">
        <v>7710300</v>
      </c>
      <c r="AA23" s="37">
        <v>5800000</v>
      </c>
      <c r="AB23" s="36">
        <v>15070480</v>
      </c>
      <c r="AC23" s="37">
        <v>461960</v>
      </c>
      <c r="AD23" s="37">
        <v>856700</v>
      </c>
      <c r="AE23" s="37">
        <v>245100</v>
      </c>
      <c r="AF23" s="37">
        <v>8090000</v>
      </c>
      <c r="AG23" s="37">
        <v>585000</v>
      </c>
      <c r="AH23" s="37">
        <v>392600</v>
      </c>
      <c r="AI23" s="37">
        <v>600000</v>
      </c>
      <c r="AJ23" s="37">
        <v>480000</v>
      </c>
      <c r="AK23" s="38">
        <v>1323120</v>
      </c>
      <c r="AL23" s="37">
        <v>1536000</v>
      </c>
      <c r="AM23" s="37">
        <v>500000</v>
      </c>
      <c r="AN23" s="36">
        <v>0</v>
      </c>
      <c r="AO23" s="36">
        <v>0</v>
      </c>
      <c r="AP23" s="36">
        <v>0</v>
      </c>
      <c r="AQ23" s="36"/>
      <c r="AR23" s="36"/>
      <c r="AS23" s="36">
        <v>57543198</v>
      </c>
      <c r="AT23" s="36">
        <v>0</v>
      </c>
      <c r="AU23" s="36">
        <v>0</v>
      </c>
      <c r="AV23" s="36">
        <v>874562</v>
      </c>
      <c r="AW23" s="37">
        <v>439562</v>
      </c>
      <c r="AX23" s="37">
        <v>435000</v>
      </c>
      <c r="AY23" s="36">
        <v>0</v>
      </c>
      <c r="AZ23" s="36">
        <v>0</v>
      </c>
      <c r="BA23" s="36">
        <v>874562</v>
      </c>
    </row>
    <row r="24" spans="1:53" s="39" customFormat="1" ht="42.75" customHeight="1" thickBot="1">
      <c r="A24" s="33" t="s">
        <v>57</v>
      </c>
      <c r="B24" s="34" t="s">
        <v>58</v>
      </c>
      <c r="C24" s="35"/>
      <c r="D24" s="35"/>
      <c r="E24" s="36">
        <f>'[1]s_fi_зміни вересень'!E24</f>
        <v>0</v>
      </c>
      <c r="F24" s="36">
        <f>'[1]s_fi_зміни вересень'!F24</f>
        <v>0</v>
      </c>
      <c r="G24" s="36">
        <f>[1]s_fi_008!E24+'[1]s_fi_зміни вересень'!G24</f>
        <v>0</v>
      </c>
      <c r="H24" s="36">
        <f>[1]s_fi_008!F24+'[1]s_fi_зміни вересень'!H24</f>
        <v>0</v>
      </c>
      <c r="I24" s="37">
        <f>[1]s_fi_008!G24+'[1]s_fi_зміни вересень'!I24</f>
        <v>0</v>
      </c>
      <c r="J24" s="36">
        <f>[1]s_fi_008!I24+'[1]s_fi_зміни вересень'!J24</f>
        <v>0</v>
      </c>
      <c r="K24" s="36">
        <f>'[1]s_fi_зміни вересень'!K24</f>
        <v>0</v>
      </c>
      <c r="L24" s="36">
        <f>'[1]s_fi_зміни вересень'!L24</f>
        <v>0</v>
      </c>
      <c r="M24" s="36">
        <f>'[1]s_fi_зміни вересень'!M24</f>
        <v>0</v>
      </c>
      <c r="N24" s="36">
        <v>3723900</v>
      </c>
      <c r="O24" s="37">
        <f>[1]s_fi_008!K24+'[1]s_fi_зміни вересень'!O24</f>
        <v>0</v>
      </c>
      <c r="P24" s="37">
        <v>3723900</v>
      </c>
      <c r="Q24" s="36">
        <v>29866.89</v>
      </c>
      <c r="R24" s="37">
        <v>0</v>
      </c>
      <c r="S24" s="37">
        <v>0</v>
      </c>
      <c r="T24" s="37">
        <v>0</v>
      </c>
      <c r="U24" s="37">
        <v>0</v>
      </c>
      <c r="V24" s="36">
        <v>0</v>
      </c>
      <c r="W24" s="36">
        <v>0</v>
      </c>
      <c r="X24" s="36">
        <v>29866.89</v>
      </c>
      <c r="Y24" s="36">
        <v>0</v>
      </c>
      <c r="Z24" s="37">
        <v>0</v>
      </c>
      <c r="AA24" s="37">
        <v>0</v>
      </c>
      <c r="AB24" s="36">
        <v>197384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6">
        <v>0</v>
      </c>
      <c r="AO24" s="37">
        <v>197384</v>
      </c>
      <c r="AP24" s="36">
        <v>0</v>
      </c>
      <c r="AQ24" s="36"/>
      <c r="AR24" s="36"/>
      <c r="AS24" s="36">
        <v>3951150.89</v>
      </c>
      <c r="AT24" s="36">
        <v>0</v>
      </c>
      <c r="AU24" s="36">
        <v>0</v>
      </c>
      <c r="AV24" s="36">
        <v>0</v>
      </c>
      <c r="AW24" s="36"/>
      <c r="AX24" s="37">
        <v>0</v>
      </c>
      <c r="AY24" s="36">
        <v>0</v>
      </c>
      <c r="AZ24" s="36">
        <v>0</v>
      </c>
      <c r="BA24" s="36">
        <v>0</v>
      </c>
    </row>
    <row r="25" spans="1:53" s="39" customFormat="1" ht="61.5" customHeight="1" thickBot="1">
      <c r="A25" s="40" t="s">
        <v>59</v>
      </c>
      <c r="B25" s="41" t="s">
        <v>60</v>
      </c>
      <c r="C25" s="35"/>
      <c r="D25" s="35"/>
      <c r="E25" s="36">
        <f>'[1]s_fi_зміни вересень'!E25</f>
        <v>0</v>
      </c>
      <c r="F25" s="36">
        <f>'[1]s_fi_зміни вересень'!F25</f>
        <v>0</v>
      </c>
      <c r="G25" s="36">
        <f>[1]s_fi_008!E25+'[1]s_fi_зміни вересень'!G25</f>
        <v>0</v>
      </c>
      <c r="H25" s="36">
        <f>[1]s_fi_008!F25+'[1]s_fi_зміни вересень'!H25</f>
        <v>0</v>
      </c>
      <c r="I25" s="37">
        <f>[1]s_fi_008!G25+'[1]s_fi_зміни вересень'!I25</f>
        <v>0</v>
      </c>
      <c r="J25" s="36">
        <f>[1]s_fi_008!I25+'[1]s_fi_зміни вересень'!J25</f>
        <v>0</v>
      </c>
      <c r="K25" s="36">
        <f>'[1]s_fi_зміни вересень'!K25</f>
        <v>0</v>
      </c>
      <c r="L25" s="36">
        <f>'[1]s_fi_зміни вересень'!L25</f>
        <v>0</v>
      </c>
      <c r="M25" s="36">
        <f>'[1]s_fi_зміни вересень'!M25</f>
        <v>0</v>
      </c>
      <c r="N25" s="36">
        <v>2000600</v>
      </c>
      <c r="O25" s="37">
        <f>[1]s_fi_008!K25+'[1]s_fi_зміни вересень'!O25</f>
        <v>0</v>
      </c>
      <c r="P25" s="37">
        <v>2000600</v>
      </c>
      <c r="Q25" s="36">
        <v>150800</v>
      </c>
      <c r="R25" s="37">
        <v>0</v>
      </c>
      <c r="S25" s="37">
        <v>0</v>
      </c>
      <c r="T25" s="37">
        <v>125000</v>
      </c>
      <c r="U25" s="37">
        <v>0</v>
      </c>
      <c r="V25" s="36">
        <v>25800</v>
      </c>
      <c r="W25" s="36">
        <v>0</v>
      </c>
      <c r="X25" s="36">
        <v>0</v>
      </c>
      <c r="Y25" s="36">
        <v>0</v>
      </c>
      <c r="Z25" s="37">
        <v>0</v>
      </c>
      <c r="AA25" s="37">
        <v>0</v>
      </c>
      <c r="AB25" s="36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6">
        <v>0</v>
      </c>
      <c r="AO25" s="36">
        <v>0</v>
      </c>
      <c r="AP25" s="36">
        <v>0</v>
      </c>
      <c r="AQ25" s="36"/>
      <c r="AR25" s="36"/>
      <c r="AS25" s="36">
        <v>2151400</v>
      </c>
      <c r="AT25" s="36">
        <v>0</v>
      </c>
      <c r="AU25" s="36">
        <v>0</v>
      </c>
      <c r="AV25" s="36">
        <v>0</v>
      </c>
      <c r="AW25" s="36"/>
      <c r="AX25" s="37">
        <v>0</v>
      </c>
      <c r="AY25" s="36">
        <v>0</v>
      </c>
      <c r="AZ25" s="36">
        <v>0</v>
      </c>
      <c r="BA25" s="36">
        <v>0</v>
      </c>
    </row>
    <row r="26" spans="1:53" s="39" customFormat="1" ht="61.5" customHeight="1" thickBot="1">
      <c r="A26" s="40" t="s">
        <v>61</v>
      </c>
      <c r="B26" s="41" t="s">
        <v>62</v>
      </c>
      <c r="C26" s="35"/>
      <c r="D26" s="35"/>
      <c r="E26" s="36">
        <f>'[1]s_fi_зміни вересень'!E26</f>
        <v>0</v>
      </c>
      <c r="F26" s="36">
        <f>'[1]s_fi_зміни вересень'!F26</f>
        <v>0</v>
      </c>
      <c r="G26" s="36">
        <f>[1]s_fi_008!E26+'[1]s_fi_зміни вересень'!G26</f>
        <v>0</v>
      </c>
      <c r="H26" s="36">
        <f>[1]s_fi_008!F26+'[1]s_fi_зміни вересень'!H26</f>
        <v>0</v>
      </c>
      <c r="I26" s="37">
        <f>[1]s_fi_008!G26+'[1]s_fi_зміни вересень'!I26</f>
        <v>0</v>
      </c>
      <c r="J26" s="36">
        <f>[1]s_fi_008!I26+'[1]s_fi_зміни вересень'!J26</f>
        <v>0</v>
      </c>
      <c r="K26" s="36">
        <f>'[1]s_fi_зміни вересень'!K26</f>
        <v>0</v>
      </c>
      <c r="L26" s="36">
        <f>'[1]s_fi_зміни вересень'!L26</f>
        <v>0</v>
      </c>
      <c r="M26" s="36">
        <f>'[1]s_fi_зміни вересень'!M26</f>
        <v>0</v>
      </c>
      <c r="N26" s="36">
        <v>1872000</v>
      </c>
      <c r="O26" s="37">
        <f>[1]s_fi_008!K26+'[1]s_fi_зміни вересень'!O26</f>
        <v>0</v>
      </c>
      <c r="P26" s="37">
        <v>1872000</v>
      </c>
      <c r="Q26" s="36">
        <v>141300</v>
      </c>
      <c r="R26" s="37">
        <v>123800</v>
      </c>
      <c r="S26" s="37">
        <v>0</v>
      </c>
      <c r="T26" s="37">
        <v>0</v>
      </c>
      <c r="U26" s="37">
        <v>0</v>
      </c>
      <c r="V26" s="36">
        <v>17500</v>
      </c>
      <c r="W26" s="36">
        <v>0</v>
      </c>
      <c r="X26" s="36">
        <v>0</v>
      </c>
      <c r="Y26" s="36">
        <v>0</v>
      </c>
      <c r="Z26" s="37">
        <v>0</v>
      </c>
      <c r="AA26" s="37">
        <v>0</v>
      </c>
      <c r="AB26" s="36">
        <v>52871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6">
        <v>0</v>
      </c>
      <c r="AO26" s="36">
        <v>0</v>
      </c>
      <c r="AP26" s="37">
        <v>52871</v>
      </c>
      <c r="AQ26" s="36"/>
      <c r="AR26" s="36"/>
      <c r="AS26" s="36">
        <v>2066171</v>
      </c>
      <c r="AT26" s="36">
        <v>0</v>
      </c>
      <c r="AU26" s="36">
        <v>0</v>
      </c>
      <c r="AV26" s="36">
        <v>0</v>
      </c>
      <c r="AW26" s="36"/>
      <c r="AX26" s="37">
        <v>0</v>
      </c>
      <c r="AY26" s="36">
        <v>0</v>
      </c>
      <c r="AZ26" s="36">
        <v>0</v>
      </c>
      <c r="BA26" s="36">
        <v>0</v>
      </c>
    </row>
    <row r="27" spans="1:53" s="39" customFormat="1" ht="63" customHeight="1" thickBot="1">
      <c r="A27" s="42" t="s">
        <v>63</v>
      </c>
      <c r="B27" s="43" t="s">
        <v>64</v>
      </c>
      <c r="C27" s="35"/>
      <c r="D27" s="35"/>
      <c r="E27" s="36">
        <f>'[1]s_fi_зміни вересень'!E27</f>
        <v>0</v>
      </c>
      <c r="F27" s="36">
        <f>'[1]s_fi_зміни вересень'!F27</f>
        <v>0</v>
      </c>
      <c r="G27" s="36">
        <f>[1]s_fi_008!E27+'[1]s_fi_зміни вересень'!G27</f>
        <v>0</v>
      </c>
      <c r="H27" s="36">
        <f>[1]s_fi_008!F27+'[1]s_fi_зміни вересень'!H27</f>
        <v>0</v>
      </c>
      <c r="I27" s="37">
        <f>[1]s_fi_008!G27+'[1]s_fi_зміни вересень'!I27</f>
        <v>0</v>
      </c>
      <c r="J27" s="36">
        <f>[1]s_fi_008!I27+'[1]s_fi_зміни вересень'!J27</f>
        <v>0</v>
      </c>
      <c r="K27" s="36">
        <f>'[1]s_fi_зміни вересень'!K27</f>
        <v>0</v>
      </c>
      <c r="L27" s="36">
        <f>'[1]s_fi_зміни вересень'!L27</f>
        <v>0</v>
      </c>
      <c r="M27" s="36">
        <f>'[1]s_fi_зміни вересень'!M27</f>
        <v>0</v>
      </c>
      <c r="N27" s="36">
        <v>1375800</v>
      </c>
      <c r="O27" s="37">
        <f>[1]s_fi_008!K27+'[1]s_fi_зміни вересень'!O27</f>
        <v>0</v>
      </c>
      <c r="P27" s="37">
        <v>1375800</v>
      </c>
      <c r="Q27" s="36">
        <v>103800</v>
      </c>
      <c r="R27" s="37">
        <v>0</v>
      </c>
      <c r="S27" s="37">
        <v>0</v>
      </c>
      <c r="T27" s="37">
        <v>0</v>
      </c>
      <c r="U27" s="37">
        <v>0</v>
      </c>
      <c r="V27" s="36">
        <v>0</v>
      </c>
      <c r="W27" s="36">
        <v>103800</v>
      </c>
      <c r="X27" s="36">
        <v>0</v>
      </c>
      <c r="Y27" s="36">
        <v>0</v>
      </c>
      <c r="Z27" s="37">
        <v>0</v>
      </c>
      <c r="AA27" s="37">
        <v>0</v>
      </c>
      <c r="AB27" s="36">
        <v>96200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96200</v>
      </c>
      <c r="AO27" s="36">
        <v>0</v>
      </c>
      <c r="AP27" s="36">
        <v>0</v>
      </c>
      <c r="AQ27" s="36"/>
      <c r="AR27" s="36"/>
      <c r="AS27" s="36">
        <v>1575800</v>
      </c>
      <c r="AT27" s="36">
        <v>0</v>
      </c>
      <c r="AU27" s="36">
        <v>0</v>
      </c>
      <c r="AV27" s="36">
        <v>0</v>
      </c>
      <c r="AW27" s="36"/>
      <c r="AX27" s="37">
        <v>0</v>
      </c>
      <c r="AY27" s="36">
        <v>0</v>
      </c>
      <c r="AZ27" s="36">
        <v>0</v>
      </c>
      <c r="BA27" s="36">
        <v>0</v>
      </c>
    </row>
    <row r="28" spans="1:53" s="39" customFormat="1" ht="20.25" thickBot="1">
      <c r="A28" s="31"/>
      <c r="B28" s="34"/>
      <c r="C28" s="35" t="s">
        <v>18</v>
      </c>
      <c r="D28" s="35" t="s">
        <v>18</v>
      </c>
      <c r="E28" s="36" t="s">
        <v>18</v>
      </c>
      <c r="F28" s="36">
        <f t="shared" ref="F28" si="0">SUM(G28:H28)</f>
        <v>0</v>
      </c>
      <c r="G28" s="36" t="s">
        <v>18</v>
      </c>
      <c r="H28" s="36">
        <f>SUM(I28:I28)</f>
        <v>0</v>
      </c>
      <c r="I28" s="37" t="s">
        <v>18</v>
      </c>
      <c r="J28" s="36" t="s">
        <v>18</v>
      </c>
      <c r="K28" s="36"/>
      <c r="L28" s="36"/>
      <c r="M28" s="36"/>
      <c r="N28" s="36" t="s">
        <v>18</v>
      </c>
      <c r="O28" s="37" t="s">
        <v>18</v>
      </c>
      <c r="P28" s="37" t="s">
        <v>18</v>
      </c>
      <c r="Q28" s="36" t="s">
        <v>18</v>
      </c>
      <c r="R28" s="37"/>
      <c r="S28" s="37"/>
      <c r="T28" s="37" t="s">
        <v>18</v>
      </c>
      <c r="U28" s="37"/>
      <c r="V28" s="37"/>
      <c r="W28" s="37" t="s">
        <v>18</v>
      </c>
      <c r="X28" s="37"/>
      <c r="Y28" s="36" t="s">
        <v>18</v>
      </c>
      <c r="Z28" s="37" t="s">
        <v>18</v>
      </c>
      <c r="AA28" s="37" t="s">
        <v>18</v>
      </c>
      <c r="AB28" s="36">
        <v>0</v>
      </c>
      <c r="AC28" s="36"/>
      <c r="AD28" s="36"/>
      <c r="AE28" s="36"/>
      <c r="AF28" s="36"/>
      <c r="AG28" s="36"/>
      <c r="AH28" s="36"/>
      <c r="AI28" s="36"/>
      <c r="AJ28" s="36" t="s">
        <v>18</v>
      </c>
      <c r="AK28" s="36"/>
      <c r="AL28" s="36"/>
      <c r="AM28" s="36"/>
      <c r="AN28" s="36" t="s">
        <v>18</v>
      </c>
      <c r="AO28" s="36" t="s">
        <v>18</v>
      </c>
      <c r="AP28" s="36" t="s">
        <v>18</v>
      </c>
      <c r="AQ28" s="36" t="s">
        <v>18</v>
      </c>
      <c r="AR28" s="36" t="s">
        <v>18</v>
      </c>
      <c r="AS28" s="36"/>
      <c r="AT28" s="36" t="s">
        <v>18</v>
      </c>
      <c r="AU28" s="36" t="s">
        <v>18</v>
      </c>
      <c r="AV28" s="36"/>
      <c r="AW28" s="36"/>
      <c r="AX28" s="37" t="s">
        <v>18</v>
      </c>
      <c r="AY28" s="36" t="s">
        <v>18</v>
      </c>
      <c r="AZ28" s="36" t="s">
        <v>18</v>
      </c>
      <c r="BA28" s="36"/>
    </row>
    <row r="29" spans="1:53" s="50" customFormat="1" ht="20.25" thickBot="1">
      <c r="A29" s="52"/>
      <c r="B29" s="52" t="s">
        <v>65</v>
      </c>
      <c r="C29" s="47"/>
      <c r="D29" s="47"/>
      <c r="E29" s="48" t="str">
        <f>'[1]s_fi_зміни вересень'!E29</f>
        <v xml:space="preserve"> </v>
      </c>
      <c r="F29" s="48">
        <f>'[1]s_fi_зміни вересень'!F29</f>
        <v>0</v>
      </c>
      <c r="G29" s="48"/>
      <c r="H29" s="48">
        <f>[1]s_fi_008!F29+'[1]s_fi_зміни вересень'!H29</f>
        <v>0</v>
      </c>
      <c r="I29" s="49"/>
      <c r="J29" s="48"/>
      <c r="K29" s="48">
        <f>'[1]s_fi_зміни вересень'!K29</f>
        <v>0</v>
      </c>
      <c r="L29" s="48">
        <f>'[1]s_fi_зміни вересень'!L29</f>
        <v>0</v>
      </c>
      <c r="M29" s="48">
        <f>'[1]s_fi_зміни вересень'!M29</f>
        <v>0</v>
      </c>
      <c r="N29" s="48"/>
      <c r="O29" s="49"/>
      <c r="P29" s="49"/>
      <c r="Q29" s="48"/>
      <c r="R29" s="49">
        <v>0</v>
      </c>
      <c r="S29" s="49">
        <v>0</v>
      </c>
      <c r="T29" s="49"/>
      <c r="U29" s="49"/>
      <c r="V29" s="48" t="s">
        <v>18</v>
      </c>
      <c r="W29" s="48"/>
      <c r="X29" s="48"/>
      <c r="Y29" s="48"/>
      <c r="Z29" s="49"/>
      <c r="AA29" s="49"/>
      <c r="AB29" s="48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/>
      <c r="AK29" s="49">
        <v>0</v>
      </c>
      <c r="AL29" s="49">
        <v>0</v>
      </c>
      <c r="AM29" s="49">
        <v>0</v>
      </c>
      <c r="AN29" s="48"/>
      <c r="AO29" s="48" t="s">
        <v>18</v>
      </c>
      <c r="AP29" s="48" t="s">
        <v>18</v>
      </c>
      <c r="AQ29" s="48"/>
      <c r="AR29" s="48"/>
      <c r="AS29" s="48"/>
      <c r="AT29" s="48">
        <v>97205800</v>
      </c>
      <c r="AU29" s="48"/>
      <c r="AV29" s="36">
        <v>0</v>
      </c>
      <c r="AW29" s="48"/>
      <c r="AX29" s="49"/>
      <c r="AY29" s="48"/>
      <c r="AZ29" s="48"/>
      <c r="BA29" s="48">
        <v>97205800</v>
      </c>
    </row>
    <row r="30" spans="1:53" s="39" customFormat="1" ht="20.25" thickBot="1">
      <c r="A30" s="34"/>
      <c r="B30" s="34"/>
      <c r="C30" s="35" t="s">
        <v>18</v>
      </c>
      <c r="D30" s="35" t="s">
        <v>18</v>
      </c>
      <c r="E30" s="36" t="s">
        <v>18</v>
      </c>
      <c r="F30" s="36" t="s">
        <v>18</v>
      </c>
      <c r="G30" s="36" t="s">
        <v>18</v>
      </c>
      <c r="H30" s="36" t="s">
        <v>18</v>
      </c>
      <c r="I30" s="37" t="s">
        <v>18</v>
      </c>
      <c r="J30" s="36" t="s">
        <v>18</v>
      </c>
      <c r="K30" s="36"/>
      <c r="L30" s="36"/>
      <c r="M30" s="36"/>
      <c r="N30" s="36" t="s">
        <v>18</v>
      </c>
      <c r="O30" s="37" t="s">
        <v>18</v>
      </c>
      <c r="P30" s="37" t="s">
        <v>18</v>
      </c>
      <c r="Q30" s="36" t="s">
        <v>18</v>
      </c>
      <c r="R30" s="37"/>
      <c r="S30" s="37"/>
      <c r="T30" s="37" t="s">
        <v>18</v>
      </c>
      <c r="U30" s="37" t="s">
        <v>18</v>
      </c>
      <c r="V30" s="37" t="s">
        <v>18</v>
      </c>
      <c r="W30" s="37" t="s">
        <v>18</v>
      </c>
      <c r="X30" s="37" t="s">
        <v>18</v>
      </c>
      <c r="Y30" s="36" t="s">
        <v>18</v>
      </c>
      <c r="Z30" s="37" t="s">
        <v>18</v>
      </c>
      <c r="AA30" s="37" t="s">
        <v>18</v>
      </c>
      <c r="AB30" s="36">
        <v>0</v>
      </c>
      <c r="AC30" s="36"/>
      <c r="AD30" s="36"/>
      <c r="AE30" s="36"/>
      <c r="AF30" s="36"/>
      <c r="AG30" s="36"/>
      <c r="AH30" s="36"/>
      <c r="AI30" s="36"/>
      <c r="AJ30" s="36" t="s">
        <v>18</v>
      </c>
      <c r="AK30" s="36"/>
      <c r="AL30" s="36"/>
      <c r="AM30" s="36"/>
      <c r="AN30" s="36" t="s">
        <v>18</v>
      </c>
      <c r="AO30" s="36" t="s">
        <v>18</v>
      </c>
      <c r="AP30" s="36" t="s">
        <v>18</v>
      </c>
      <c r="AQ30" s="36" t="s">
        <v>18</v>
      </c>
      <c r="AR30" s="36" t="s">
        <v>18</v>
      </c>
      <c r="AS30" s="36"/>
      <c r="AT30" s="36" t="s">
        <v>18</v>
      </c>
      <c r="AU30" s="36" t="s">
        <v>18</v>
      </c>
      <c r="AV30" s="36" t="s">
        <v>18</v>
      </c>
      <c r="AW30" s="36"/>
      <c r="AX30" s="37" t="s">
        <v>18</v>
      </c>
      <c r="AY30" s="36" t="s">
        <v>18</v>
      </c>
      <c r="AZ30" s="36" t="s">
        <v>18</v>
      </c>
      <c r="BA30" s="36" t="s">
        <v>18</v>
      </c>
    </row>
    <row r="31" spans="1:53" s="50" customFormat="1" ht="20.25" thickBot="1">
      <c r="A31" s="46" t="s">
        <v>66</v>
      </c>
      <c r="B31" s="46" t="s">
        <v>67</v>
      </c>
      <c r="C31" s="47" t="s">
        <v>18</v>
      </c>
      <c r="D31" s="47" t="s">
        <v>18</v>
      </c>
      <c r="E31" s="48">
        <f>SUM(E23:E29)</f>
        <v>2709660</v>
      </c>
      <c r="F31" s="48">
        <f t="shared" ref="F31" si="1">SUM(F23:F29)</f>
        <v>8212404</v>
      </c>
      <c r="G31" s="48">
        <f>SUM(G23:G29)</f>
        <v>4945483</v>
      </c>
      <c r="H31" s="48">
        <f t="shared" ref="H31:BA31" si="2">SUM(H23:H29)</f>
        <v>2800000</v>
      </c>
      <c r="I31" s="49">
        <f t="shared" si="2"/>
        <v>2800000</v>
      </c>
      <c r="J31" s="48">
        <f t="shared" si="2"/>
        <v>1791576</v>
      </c>
      <c r="K31" s="48">
        <f t="shared" si="2"/>
        <v>6037595</v>
      </c>
      <c r="L31" s="49">
        <f t="shared" si="2"/>
        <v>5862770</v>
      </c>
      <c r="M31" s="49">
        <f t="shared" si="2"/>
        <v>174825</v>
      </c>
      <c r="N31" s="48">
        <f t="shared" si="2"/>
        <v>11438000</v>
      </c>
      <c r="O31" s="49">
        <f t="shared" si="2"/>
        <v>2465700</v>
      </c>
      <c r="P31" s="49">
        <f t="shared" si="2"/>
        <v>8972300</v>
      </c>
      <c r="Q31" s="48">
        <f>SUM(Q23:Q29)</f>
        <v>425766.89</v>
      </c>
      <c r="R31" s="49">
        <f t="shared" si="2"/>
        <v>123800</v>
      </c>
      <c r="S31" s="49">
        <f t="shared" si="2"/>
        <v>0</v>
      </c>
      <c r="T31" s="49">
        <f t="shared" si="2"/>
        <v>125000</v>
      </c>
      <c r="U31" s="49">
        <f t="shared" si="2"/>
        <v>0</v>
      </c>
      <c r="V31" s="49">
        <f t="shared" si="2"/>
        <v>43300</v>
      </c>
      <c r="W31" s="49">
        <f t="shared" si="2"/>
        <v>103800</v>
      </c>
      <c r="X31" s="49">
        <f t="shared" si="2"/>
        <v>29866.89</v>
      </c>
      <c r="Y31" s="48">
        <f t="shared" si="2"/>
        <v>13510300</v>
      </c>
      <c r="Z31" s="49">
        <f t="shared" si="2"/>
        <v>7710300</v>
      </c>
      <c r="AA31" s="49">
        <f t="shared" si="2"/>
        <v>5800000</v>
      </c>
      <c r="AB31" s="48">
        <f>SUM(AB23:AB29)</f>
        <v>15416935</v>
      </c>
      <c r="AC31" s="49">
        <f t="shared" si="2"/>
        <v>461960</v>
      </c>
      <c r="AD31" s="49">
        <f t="shared" si="2"/>
        <v>856700</v>
      </c>
      <c r="AE31" s="49">
        <f t="shared" si="2"/>
        <v>245100</v>
      </c>
      <c r="AF31" s="49">
        <f t="shared" si="2"/>
        <v>8090000</v>
      </c>
      <c r="AG31" s="49">
        <f t="shared" si="2"/>
        <v>585000</v>
      </c>
      <c r="AH31" s="49">
        <f t="shared" si="2"/>
        <v>392600</v>
      </c>
      <c r="AI31" s="49">
        <f t="shared" si="2"/>
        <v>600000</v>
      </c>
      <c r="AJ31" s="49">
        <f t="shared" si="2"/>
        <v>480000</v>
      </c>
      <c r="AK31" s="49">
        <f t="shared" si="2"/>
        <v>1323120</v>
      </c>
      <c r="AL31" s="49">
        <f t="shared" si="2"/>
        <v>1536000</v>
      </c>
      <c r="AM31" s="49">
        <f t="shared" si="2"/>
        <v>500000</v>
      </c>
      <c r="AN31" s="49">
        <f t="shared" ref="AN31:AO31" si="3">SUM(AN23:AN29)</f>
        <v>96200</v>
      </c>
      <c r="AO31" s="49">
        <f t="shared" si="3"/>
        <v>197384</v>
      </c>
      <c r="AP31" s="49">
        <f t="shared" si="2"/>
        <v>52871</v>
      </c>
      <c r="AQ31" s="48">
        <f t="shared" si="2"/>
        <v>0</v>
      </c>
      <c r="AR31" s="48">
        <f t="shared" si="2"/>
        <v>0</v>
      </c>
      <c r="AS31" s="48">
        <f t="shared" si="2"/>
        <v>67287719.890000001</v>
      </c>
      <c r="AT31" s="48">
        <f t="shared" si="2"/>
        <v>97205800</v>
      </c>
      <c r="AU31" s="48">
        <f t="shared" si="2"/>
        <v>0</v>
      </c>
      <c r="AV31" s="48">
        <f>SUM(AV23:AV29)</f>
        <v>874562</v>
      </c>
      <c r="AW31" s="49">
        <f t="shared" si="2"/>
        <v>439562</v>
      </c>
      <c r="AX31" s="49">
        <f t="shared" si="2"/>
        <v>435000</v>
      </c>
      <c r="AY31" s="48">
        <f t="shared" si="2"/>
        <v>0</v>
      </c>
      <c r="AZ31" s="48">
        <f t="shared" si="2"/>
        <v>0</v>
      </c>
      <c r="BA31" s="48">
        <f t="shared" si="2"/>
        <v>98080362</v>
      </c>
    </row>
    <row r="33" spans="3:45" s="44" customFormat="1" ht="39.75" customHeight="1">
      <c r="C33" s="44" t="s">
        <v>18</v>
      </c>
      <c r="D33" s="44" t="s">
        <v>18</v>
      </c>
      <c r="AS33" s="51">
        <f>AS31-'[1]s_fi_зміни вересень'!AS31-[1]s_fi_008!AM31</f>
        <v>0</v>
      </c>
    </row>
    <row r="34" spans="3:45" ht="15" customHeight="1">
      <c r="AS34" s="51"/>
    </row>
    <row r="35" spans="3:45" ht="15" customHeight="1">
      <c r="AS35" s="51"/>
    </row>
    <row r="36" spans="3:45" ht="18.75" customHeight="1">
      <c r="AS36" s="51"/>
    </row>
    <row r="37" spans="3:45" ht="15" customHeight="1">
      <c r="AS37" s="51"/>
    </row>
    <row r="38" spans="3:45" ht="15" customHeight="1">
      <c r="AS38" s="51"/>
    </row>
    <row r="39" spans="3:45">
      <c r="AS39" s="53"/>
    </row>
    <row r="40" spans="3:45">
      <c r="AS40" s="53"/>
    </row>
  </sheetData>
  <mergeCells count="71">
    <mergeCell ref="AH15:AP15"/>
    <mergeCell ref="A6:J6"/>
    <mergeCell ref="A7:J7"/>
    <mergeCell ref="C9:D9"/>
    <mergeCell ref="C10:D10"/>
    <mergeCell ref="A14:A21"/>
    <mergeCell ref="B14:B21"/>
    <mergeCell ref="C14:J14"/>
    <mergeCell ref="C18:C19"/>
    <mergeCell ref="D18:D19"/>
    <mergeCell ref="E18:E19"/>
    <mergeCell ref="K14:U14"/>
    <mergeCell ref="V14:AG14"/>
    <mergeCell ref="AH14:AP14"/>
    <mergeCell ref="L18:M18"/>
    <mergeCell ref="C17:J17"/>
    <mergeCell ref="AQ14:AS14"/>
    <mergeCell ref="AT14:BA14"/>
    <mergeCell ref="AQ15:AR15"/>
    <mergeCell ref="AS15:AS21"/>
    <mergeCell ref="AT15:AU16"/>
    <mergeCell ref="AV15:AZ15"/>
    <mergeCell ref="BA15:BA21"/>
    <mergeCell ref="AQ16:AR16"/>
    <mergeCell ref="AW18:AX18"/>
    <mergeCell ref="AV16:AX16"/>
    <mergeCell ref="AY16:AZ16"/>
    <mergeCell ref="AR18:AR19"/>
    <mergeCell ref="AT20:AZ20"/>
    <mergeCell ref="AT18:AT19"/>
    <mergeCell ref="AU18:AU19"/>
    <mergeCell ref="AV18:AV19"/>
    <mergeCell ref="K17:U17"/>
    <mergeCell ref="V17:AG17"/>
    <mergeCell ref="AH17:AP17"/>
    <mergeCell ref="AT17:AZ17"/>
    <mergeCell ref="E16:J16"/>
    <mergeCell ref="K16:U16"/>
    <mergeCell ref="V16:AG16"/>
    <mergeCell ref="AH16:AP16"/>
    <mergeCell ref="C20:J20"/>
    <mergeCell ref="K20:U20"/>
    <mergeCell ref="V20:AG20"/>
    <mergeCell ref="AH20:AP20"/>
    <mergeCell ref="C15:D16"/>
    <mergeCell ref="E15:J15"/>
    <mergeCell ref="K15:U15"/>
    <mergeCell ref="V15:AG15"/>
    <mergeCell ref="F18:F19"/>
    <mergeCell ref="G18:G19"/>
    <mergeCell ref="H18:H19"/>
    <mergeCell ref="J18:J19"/>
    <mergeCell ref="K18:K19"/>
    <mergeCell ref="N18:N19"/>
    <mergeCell ref="O18:P18"/>
    <mergeCell ref="Q18:Q19"/>
    <mergeCell ref="AY18:AY19"/>
    <mergeCell ref="AZ18:AZ19"/>
    <mergeCell ref="L21:M21"/>
    <mergeCell ref="O21:P21"/>
    <mergeCell ref="R21:X21"/>
    <mergeCell ref="Z21:AA21"/>
    <mergeCell ref="AC21:AP21"/>
    <mergeCell ref="AB18:AB19"/>
    <mergeCell ref="AC18:AG18"/>
    <mergeCell ref="AH18:AP18"/>
    <mergeCell ref="AQ18:AQ19"/>
    <mergeCell ref="R18:U18"/>
    <mergeCell ref="V18:X18"/>
    <mergeCell ref="Y18:Y19"/>
    <mergeCell ref="Z18:AA18"/>
  </mergeCells>
  <conditionalFormatting sqref="AS33 C23:AZ31">
    <cfRule type="cellIs" dxfId="1" priority="1" operator="equal">
      <formula>0</formula>
    </cfRule>
    <cfRule type="cellIs" dxfId="0" priority="2" operator="equal">
      <formula>0</formula>
    </cfRule>
  </conditionalFormatting>
  <pageMargins left="0.74803149606299213" right="0.19685039370078741" top="0.51181102362204722" bottom="0.39370078740157483" header="0.31496062992125984" footer="0.31496062992125984"/>
  <pageSetup paperSize="9" scale="42" fitToWidth="6" orientation="landscape" verticalDpi="0" r:id="rId1"/>
  <colBreaks count="4" manualBreakCount="4">
    <brk id="10" max="32" man="1"/>
    <brk id="24" max="1048575" man="1"/>
    <brk id="36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2020-09-16T13:19:02Z</cp:lastPrinted>
  <dcterms:created xsi:type="dcterms:W3CDTF">2020-06-04T14:01:22Z</dcterms:created>
  <dcterms:modified xsi:type="dcterms:W3CDTF">2020-09-16T13:19:03Z</dcterms:modified>
</cp:coreProperties>
</file>