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8335" windowHeight="112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25725" refMode="R1C1"/>
</workbook>
</file>

<file path=xl/calcChain.xml><?xml version="1.0" encoding="utf-8"?>
<calcChain xmlns="http://schemas.openxmlformats.org/spreadsheetml/2006/main">
  <c r="AC29" i="1"/>
  <c r="AC27"/>
  <c r="AC26"/>
  <c r="AC25"/>
  <c r="AC24"/>
  <c r="AC23"/>
  <c r="G27"/>
  <c r="V27" s="1"/>
  <c r="G26"/>
  <c r="V26" s="1"/>
  <c r="G25"/>
  <c r="V25" s="1"/>
  <c r="G24"/>
  <c r="V24" s="1"/>
  <c r="G23"/>
  <c r="I31"/>
  <c r="AC31"/>
  <c r="AB31"/>
  <c r="AA31"/>
  <c r="Z31"/>
  <c r="Y31"/>
  <c r="X31"/>
  <c r="W31"/>
  <c r="U31"/>
  <c r="T31"/>
  <c r="S31"/>
  <c r="R31"/>
  <c r="Q31"/>
  <c r="P31"/>
  <c r="O31"/>
  <c r="N31"/>
  <c r="M31"/>
  <c r="L31"/>
  <c r="K31"/>
  <c r="H31"/>
  <c r="F31"/>
  <c r="E31"/>
  <c r="V23" l="1"/>
  <c r="G31"/>
  <c r="J23"/>
  <c r="V31" l="1"/>
  <c r="J31"/>
</calcChain>
</file>

<file path=xl/sharedStrings.xml><?xml version="1.0" encoding="utf-8"?>
<sst xmlns="http://schemas.openxmlformats.org/spreadsheetml/2006/main" count="139" uniqueCount="50">
  <si>
    <t>Найменування бюджету - одержувача 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</si>
  <si>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</si>
  <si>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</si>
  <si>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</si>
  <si>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</si>
  <si>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</si>
  <si>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</si>
  <si>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</si>
  <si>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</t>
  </si>
  <si>
    <t xml:space="preserve"> 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</si>
  <si>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</si>
  <si>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</si>
  <si>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УСЬОГО</t>
  </si>
  <si>
    <t>МІЖБЮДЖЕТНІ ТРАНСФЕРТИ</t>
  </si>
  <si>
    <t xml:space="preserve">    Додаток 5</t>
  </si>
  <si>
    <t xml:space="preserve">    до рішення міської ради</t>
  </si>
  <si>
    <t xml:space="preserve">    від     __________________</t>
  </si>
  <si>
    <t xml:space="preserve">    №____________________ </t>
  </si>
  <si>
    <t>на 2020 рік</t>
  </si>
  <si>
    <t>Код бюджету</t>
  </si>
  <si>
    <t>14100000000</t>
  </si>
  <si>
    <t>Обласний бюджет Миколаївської області</t>
  </si>
  <si>
    <t>14311200000</t>
  </si>
  <si>
    <t>Районний бюджет Вітовського району</t>
  </si>
  <si>
    <t>14505000000</t>
  </si>
  <si>
    <t>Бюджет Воскресенської селищної об’єднаної територіальної громади</t>
  </si>
  <si>
    <t>14519000000</t>
  </si>
  <si>
    <t>Бюджет Шевченківської сільської об’єднаної територіальної громади</t>
  </si>
  <si>
    <t>14512000000</t>
  </si>
  <si>
    <t>Бюджет Галицинівської сільської об’єднаної територіальної громади</t>
  </si>
  <si>
    <t>Державний бюджет</t>
  </si>
  <si>
    <t>×</t>
  </si>
  <si>
    <t>здійснення переданих видатків у сфері освіти за рахунок коштів освітньої субвенції (інклюзивно-ресурсні центри)</t>
  </si>
  <si>
    <t xml:space="preserve">здійснення переданих видатків у сфері охорони здоровя за рахунок коштів медичної субвенції </t>
  </si>
  <si>
    <t>в тому числі:</t>
  </si>
  <si>
    <t>за рахунок цільових видатків на  лікування хворих на цукровий та нецукровий діабет</t>
  </si>
  <si>
    <t xml:space="preserve">Інші субвенції з місцевого бюджету </t>
  </si>
  <si>
    <t>надання щомісячної матеріальної допомоги  учасникам бойових дій у роки Другої світової війни</t>
  </si>
  <si>
    <t>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</si>
  <si>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 xml:space="preserve">  
Реверсна дотація</t>
  </si>
  <si>
    <t xml:space="preserve">на здійснення переданих видатків у сфері охорони здоров’я за рахунок коштів медичної субвенції  </t>
  </si>
  <si>
    <t>грн.</t>
  </si>
  <si>
    <t>(код бюджету)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</si>
  <si>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</si>
  <si>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відшкодування витрат на поховання учасників бойових дій та осіб з інвалідністю внаслідок війни</t>
  </si>
  <si>
    <t xml:space="preserve"> медичне обслуговування осіб, які постраждали внаслідок Чорнобильської катастрофи</t>
  </si>
  <si>
    <t>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мотокалясок і на транспортне обслуговування, встановлення телефонів  особам з інвалідністю I та II груп)</t>
  </si>
  <si>
    <t>надання одноразової матеріальної допомоги громадянам, які постраждали внаслідок Чорнобильської катастрофи (Ікатегорії), та дітям-інвалідам, інвалідність яких пов'язана з наслідками Чорнобильської  катастрофи</t>
  </si>
  <si>
    <t>надання матеріальної допомоги сім'ям загиблих  та померлих учасників бойових дій, які брали участь в антитерористичній операції на сході України</t>
  </si>
  <si>
    <t>надання щомісячної матеріальної допомоги дітям військовослужбовців, які  загинули,пропали безвісті або  померли внаслідок поранення, контузії чи каліцтва, одержаних при виконанні службових обов’язків  під час участі в антитерористичній  операції (АТО) на сході України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</si>
</sst>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vertical="top" wrapText="1"/>
    </xf>
    <xf numFmtId="0" fontId="6" fillId="0" borderId="0" xfId="0" applyFont="1"/>
    <xf numFmtId="0" fontId="5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3" fontId="12" fillId="0" borderId="6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 wrapText="1"/>
    </xf>
    <xf numFmtId="0" fontId="10" fillId="0" borderId="0" xfId="0" applyFont="1"/>
    <xf numFmtId="0" fontId="10" fillId="0" borderId="7" xfId="0" applyFont="1" applyBorder="1" applyAlignment="1"/>
    <xf numFmtId="0" fontId="10" fillId="0" borderId="4" xfId="0" applyFont="1" applyBorder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6" fillId="0" borderId="0" xfId="0" applyFont="1"/>
    <xf numFmtId="0" fontId="5" fillId="0" borderId="1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3" fontId="7" fillId="0" borderId="6" xfId="0" applyNumberFormat="1" applyFont="1" applyFill="1" applyBorder="1" applyAlignment="1">
      <alignment horizontal="right" wrapText="1"/>
    </xf>
    <xf numFmtId="0" fontId="10" fillId="0" borderId="7" xfId="0" applyFont="1" applyFill="1" applyBorder="1" applyAlignment="1"/>
    <xf numFmtId="0" fontId="7" fillId="0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tabSelected="1" view="pageBreakPreview" topLeftCell="A10" zoomScale="70" zoomScaleSheetLayoutView="70" workbookViewId="0">
      <selection activeCell="C9" sqref="C9"/>
    </sheetView>
  </sheetViews>
  <sheetFormatPr defaultRowHeight="15"/>
  <cols>
    <col min="1" max="1" width="22.7109375" customWidth="1"/>
    <col min="2" max="2" width="38.42578125" customWidth="1"/>
    <col min="3" max="3" width="17.85546875" customWidth="1"/>
    <col min="4" max="4" width="16.28515625" customWidth="1"/>
    <col min="5" max="5" width="24.85546875" customWidth="1"/>
    <col min="6" max="6" width="25.140625" customWidth="1"/>
    <col min="7" max="7" width="20.28515625" customWidth="1"/>
    <col min="8" max="8" width="18.85546875" customWidth="1"/>
    <col min="9" max="9" width="22.140625" customWidth="1"/>
    <col min="10" max="10" width="18.140625" customWidth="1"/>
    <col min="11" max="11" width="20.28515625" customWidth="1"/>
    <col min="12" max="12" width="22.140625" customWidth="1"/>
    <col min="13" max="13" width="25.28515625" customWidth="1"/>
    <col min="14" max="14" width="19.85546875" customWidth="1"/>
    <col min="15" max="15" width="17.85546875" customWidth="1"/>
    <col min="16" max="16" width="24.42578125" customWidth="1"/>
    <col min="17" max="17" width="22.28515625" customWidth="1"/>
    <col min="18" max="18" width="23.85546875" customWidth="1"/>
    <col min="19" max="19" width="25.5703125" hidden="1" customWidth="1"/>
    <col min="20" max="20" width="11.7109375" customWidth="1"/>
    <col min="21" max="21" width="12.28515625" customWidth="1"/>
    <col min="22" max="22" width="14.85546875" customWidth="1"/>
    <col min="23" max="23" width="14.7109375" customWidth="1"/>
    <col min="24" max="25" width="13.140625" customWidth="1"/>
    <col min="26" max="26" width="12.5703125" customWidth="1"/>
    <col min="27" max="27" width="13" customWidth="1"/>
    <col min="28" max="28" width="14.140625" customWidth="1"/>
    <col min="29" max="29" width="15" customWidth="1"/>
  </cols>
  <sheetData>
    <row r="2" spans="1:29" ht="15.75">
      <c r="L2" s="28" t="s">
        <v>14</v>
      </c>
    </row>
    <row r="3" spans="1:29" ht="15.75">
      <c r="L3" s="28" t="s">
        <v>15</v>
      </c>
    </row>
    <row r="4" spans="1:29" ht="15.75">
      <c r="L4" s="28" t="s">
        <v>16</v>
      </c>
    </row>
    <row r="5" spans="1:29" ht="17.25">
      <c r="F5" s="1"/>
      <c r="G5" s="1"/>
      <c r="I5" s="1"/>
      <c r="J5" s="1"/>
      <c r="K5" s="1"/>
      <c r="L5" s="28" t="s">
        <v>17</v>
      </c>
      <c r="M5" s="1"/>
      <c r="N5" s="1"/>
      <c r="O5" s="1"/>
      <c r="P5" s="1"/>
      <c r="Q5" s="1"/>
      <c r="R5" s="1"/>
      <c r="S5" s="1"/>
      <c r="AB5" s="2"/>
    </row>
    <row r="6" spans="1:29" ht="22.5">
      <c r="F6" s="21" t="s">
        <v>13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AB6" s="2"/>
    </row>
    <row r="7" spans="1:29" ht="22.5">
      <c r="F7" s="21" t="s">
        <v>18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AB7" s="2"/>
    </row>
    <row r="9" spans="1:29" ht="18.75">
      <c r="A9" s="4"/>
      <c r="C9" s="22">
        <v>14201100000</v>
      </c>
      <c r="D9" s="3"/>
      <c r="E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8.75">
      <c r="A10" s="4"/>
      <c r="C10" s="23" t="s">
        <v>42</v>
      </c>
      <c r="D10" s="3"/>
      <c r="E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6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 t="s">
        <v>41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6" customFormat="1" ht="48.75" customHeight="1" thickBot="1">
      <c r="A14" s="35" t="s">
        <v>19</v>
      </c>
      <c r="B14" s="35" t="s">
        <v>0</v>
      </c>
      <c r="C14" s="37" t="s">
        <v>1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 t="s">
        <v>1</v>
      </c>
      <c r="P14" s="38"/>
      <c r="Q14" s="38"/>
      <c r="R14" s="38"/>
      <c r="S14" s="38"/>
      <c r="T14" s="38"/>
      <c r="U14" s="38"/>
      <c r="V14" s="39"/>
      <c r="W14" s="40" t="s">
        <v>2</v>
      </c>
      <c r="X14" s="41"/>
      <c r="Y14" s="41"/>
      <c r="Z14" s="41"/>
      <c r="AA14" s="41"/>
      <c r="AB14" s="41"/>
      <c r="AC14" s="42"/>
    </row>
    <row r="15" spans="1:29" s="6" customFormat="1" ht="19.5" thickBot="1">
      <c r="A15" s="52"/>
      <c r="B15" s="52"/>
      <c r="C15" s="45" t="s">
        <v>3</v>
      </c>
      <c r="D15" s="54"/>
      <c r="E15" s="40" t="s">
        <v>4</v>
      </c>
      <c r="F15" s="41"/>
      <c r="G15" s="41"/>
      <c r="H15" s="41"/>
      <c r="I15" s="41"/>
      <c r="J15" s="41"/>
      <c r="K15" s="41"/>
      <c r="L15" s="41"/>
      <c r="M15" s="41"/>
      <c r="N15" s="41"/>
      <c r="O15" s="41" t="s">
        <v>4</v>
      </c>
      <c r="P15" s="41"/>
      <c r="Q15" s="41"/>
      <c r="R15" s="41"/>
      <c r="S15" s="41"/>
      <c r="T15" s="41"/>
      <c r="U15" s="42"/>
      <c r="V15" s="47" t="s">
        <v>5</v>
      </c>
      <c r="W15" s="45" t="s">
        <v>3</v>
      </c>
      <c r="X15" s="54"/>
      <c r="Y15" s="40" t="s">
        <v>4</v>
      </c>
      <c r="Z15" s="41"/>
      <c r="AA15" s="41"/>
      <c r="AB15" s="42"/>
      <c r="AC15" s="35" t="s">
        <v>5</v>
      </c>
    </row>
    <row r="16" spans="1:29" s="6" customFormat="1" ht="43.5" customHeight="1" thickBot="1">
      <c r="A16" s="52"/>
      <c r="B16" s="52"/>
      <c r="C16" s="46"/>
      <c r="D16" s="55"/>
      <c r="E16" s="37" t="s">
        <v>6</v>
      </c>
      <c r="F16" s="38"/>
      <c r="G16" s="38"/>
      <c r="H16" s="38"/>
      <c r="I16" s="38"/>
      <c r="J16" s="38"/>
      <c r="K16" s="38"/>
      <c r="L16" s="38"/>
      <c r="M16" s="38"/>
      <c r="N16" s="38"/>
      <c r="O16" s="38" t="s">
        <v>6</v>
      </c>
      <c r="P16" s="38"/>
      <c r="Q16" s="38"/>
      <c r="R16" s="38"/>
      <c r="S16" s="5"/>
      <c r="T16" s="40" t="s">
        <v>7</v>
      </c>
      <c r="U16" s="42"/>
      <c r="V16" s="56"/>
      <c r="W16" s="46"/>
      <c r="X16" s="55"/>
      <c r="Y16" s="40" t="s">
        <v>6</v>
      </c>
      <c r="Z16" s="42"/>
      <c r="AA16" s="40" t="s">
        <v>7</v>
      </c>
      <c r="AB16" s="42"/>
      <c r="AC16" s="52"/>
    </row>
    <row r="17" spans="1:29" s="6" customFormat="1" ht="39.75" customHeight="1" thickBot="1">
      <c r="A17" s="52"/>
      <c r="B17" s="52"/>
      <c r="C17" s="37" t="s">
        <v>8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1" t="s">
        <v>8</v>
      </c>
      <c r="P17" s="41"/>
      <c r="Q17" s="41"/>
      <c r="R17" s="41"/>
      <c r="S17" s="41"/>
      <c r="T17" s="41"/>
      <c r="U17" s="42"/>
      <c r="V17" s="56"/>
      <c r="W17" s="40" t="s">
        <v>8</v>
      </c>
      <c r="X17" s="41"/>
      <c r="Y17" s="41"/>
      <c r="Z17" s="41"/>
      <c r="AA17" s="41"/>
      <c r="AB17" s="42"/>
      <c r="AC17" s="52"/>
    </row>
    <row r="18" spans="1:29" s="6" customFormat="1" ht="19.5" customHeight="1" thickBot="1">
      <c r="A18" s="52"/>
      <c r="B18" s="52"/>
      <c r="C18" s="45" t="s">
        <v>9</v>
      </c>
      <c r="D18" s="47" t="s">
        <v>9</v>
      </c>
      <c r="E18" s="43" t="s">
        <v>32</v>
      </c>
      <c r="F18" s="47" t="s">
        <v>43</v>
      </c>
      <c r="G18" s="47" t="s">
        <v>33</v>
      </c>
      <c r="H18" s="40" t="s">
        <v>34</v>
      </c>
      <c r="I18" s="42"/>
      <c r="J18" s="35" t="s">
        <v>36</v>
      </c>
      <c r="K18" s="49" t="s">
        <v>34</v>
      </c>
      <c r="L18" s="50"/>
      <c r="M18" s="50"/>
      <c r="N18" s="51"/>
      <c r="O18" s="45" t="s">
        <v>34</v>
      </c>
      <c r="P18" s="53"/>
      <c r="Q18" s="53"/>
      <c r="R18" s="54"/>
      <c r="S18" s="47"/>
      <c r="T18" s="7"/>
      <c r="U18" s="8"/>
      <c r="V18" s="56"/>
      <c r="W18" s="35" t="s">
        <v>39</v>
      </c>
      <c r="X18" s="47" t="s">
        <v>9</v>
      </c>
      <c r="Y18" s="47" t="s">
        <v>9</v>
      </c>
      <c r="Z18" s="47" t="s">
        <v>9</v>
      </c>
      <c r="AA18" s="47" t="s">
        <v>9</v>
      </c>
      <c r="AB18" s="47" t="s">
        <v>9</v>
      </c>
      <c r="AC18" s="52"/>
    </row>
    <row r="19" spans="1:29" s="6" customFormat="1" ht="389.25" customHeight="1" thickBot="1">
      <c r="A19" s="52"/>
      <c r="B19" s="52"/>
      <c r="C19" s="46"/>
      <c r="D19" s="48"/>
      <c r="E19" s="44"/>
      <c r="F19" s="48"/>
      <c r="G19" s="48"/>
      <c r="H19" s="9" t="s">
        <v>35</v>
      </c>
      <c r="I19" s="10" t="s">
        <v>40</v>
      </c>
      <c r="J19" s="36"/>
      <c r="K19" s="11" t="s">
        <v>44</v>
      </c>
      <c r="L19" s="11" t="s">
        <v>45</v>
      </c>
      <c r="M19" s="11" t="s">
        <v>46</v>
      </c>
      <c r="N19" s="11" t="s">
        <v>37</v>
      </c>
      <c r="O19" s="11" t="s">
        <v>38</v>
      </c>
      <c r="P19" s="11" t="s">
        <v>47</v>
      </c>
      <c r="Q19" s="11" t="s">
        <v>48</v>
      </c>
      <c r="R19" s="34" t="s">
        <v>49</v>
      </c>
      <c r="S19" s="48"/>
      <c r="T19" s="8" t="s">
        <v>9</v>
      </c>
      <c r="U19" s="8" t="s">
        <v>9</v>
      </c>
      <c r="V19" s="56"/>
      <c r="W19" s="36"/>
      <c r="X19" s="48"/>
      <c r="Y19" s="48"/>
      <c r="Z19" s="48"/>
      <c r="AA19" s="48"/>
      <c r="AB19" s="48"/>
      <c r="AC19" s="52"/>
    </row>
    <row r="20" spans="1:29" s="6" customFormat="1" ht="53.25" customHeight="1" thickBot="1">
      <c r="A20" s="52"/>
      <c r="B20" s="52"/>
      <c r="C20" s="37" t="s">
        <v>10</v>
      </c>
      <c r="D20" s="38"/>
      <c r="E20" s="38"/>
      <c r="F20" s="38"/>
      <c r="G20" s="38"/>
      <c r="H20" s="38"/>
      <c r="I20" s="38"/>
      <c r="J20" s="19"/>
      <c r="K20" s="19"/>
      <c r="L20" s="33"/>
      <c r="M20" s="33"/>
      <c r="N20" s="33"/>
      <c r="O20" s="33"/>
      <c r="P20" s="33"/>
      <c r="Q20" s="33"/>
      <c r="R20" s="33"/>
      <c r="S20" s="19"/>
      <c r="T20" s="19"/>
      <c r="U20" s="20"/>
      <c r="V20" s="56"/>
      <c r="W20" s="40" t="s">
        <v>11</v>
      </c>
      <c r="X20" s="41"/>
      <c r="Y20" s="41"/>
      <c r="Z20" s="41"/>
      <c r="AA20" s="41"/>
      <c r="AB20" s="42"/>
      <c r="AC20" s="52"/>
    </row>
    <row r="21" spans="1:29" s="6" customFormat="1" ht="31.5" customHeight="1" thickBot="1">
      <c r="A21" s="36"/>
      <c r="B21" s="36"/>
      <c r="C21" s="8" t="s">
        <v>9</v>
      </c>
      <c r="D21" s="8" t="s">
        <v>9</v>
      </c>
      <c r="E21" s="8">
        <v>41051000</v>
      </c>
      <c r="F21" s="8">
        <v>41051200</v>
      </c>
      <c r="G21" s="12">
        <v>41051500</v>
      </c>
      <c r="H21" s="13"/>
      <c r="I21" s="13"/>
      <c r="J21" s="8">
        <v>4153900</v>
      </c>
      <c r="K21" s="8"/>
      <c r="L21" s="8"/>
      <c r="M21" s="8"/>
      <c r="N21" s="8"/>
      <c r="O21" s="8"/>
      <c r="P21" s="8"/>
      <c r="Q21" s="8"/>
      <c r="R21" s="8"/>
      <c r="S21" s="8"/>
      <c r="T21" s="8" t="s">
        <v>9</v>
      </c>
      <c r="U21" s="8" t="s">
        <v>9</v>
      </c>
      <c r="V21" s="48"/>
      <c r="W21" s="8">
        <v>9110</v>
      </c>
      <c r="X21" s="8" t="s">
        <v>9</v>
      </c>
      <c r="Y21" s="8" t="s">
        <v>9</v>
      </c>
      <c r="Z21" s="8" t="s">
        <v>9</v>
      </c>
      <c r="AA21" s="8" t="s">
        <v>9</v>
      </c>
      <c r="AB21" s="8" t="s">
        <v>9</v>
      </c>
      <c r="AC21" s="36"/>
    </row>
    <row r="22" spans="1:29" s="6" customFormat="1" ht="19.5" thickBot="1">
      <c r="A22" s="14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8</v>
      </c>
      <c r="J22" s="8">
        <v>9</v>
      </c>
      <c r="K22" s="8">
        <v>10</v>
      </c>
      <c r="L22" s="8">
        <v>11</v>
      </c>
      <c r="M22" s="8">
        <v>12</v>
      </c>
      <c r="N22" s="8">
        <v>13</v>
      </c>
      <c r="O22" s="8">
        <v>14</v>
      </c>
      <c r="P22" s="8">
        <v>15</v>
      </c>
      <c r="Q22" s="8">
        <v>16</v>
      </c>
      <c r="R22" s="8">
        <v>17</v>
      </c>
      <c r="S22" s="8"/>
      <c r="T22" s="8">
        <v>18</v>
      </c>
      <c r="U22" s="8">
        <v>19</v>
      </c>
      <c r="V22" s="8">
        <v>20</v>
      </c>
      <c r="W22" s="8">
        <v>21</v>
      </c>
      <c r="X22" s="8">
        <v>22</v>
      </c>
      <c r="Y22" s="8">
        <v>23</v>
      </c>
      <c r="Z22" s="8">
        <v>24</v>
      </c>
      <c r="AA22" s="8">
        <v>25</v>
      </c>
      <c r="AB22" s="8">
        <v>26</v>
      </c>
      <c r="AC22" s="8">
        <v>27</v>
      </c>
    </row>
    <row r="23" spans="1:29" s="18" customFormat="1" ht="38.25" thickBot="1">
      <c r="A23" s="24" t="s">
        <v>20</v>
      </c>
      <c r="B23" s="26" t="s">
        <v>21</v>
      </c>
      <c r="C23" s="15"/>
      <c r="D23" s="15"/>
      <c r="E23" s="16">
        <v>4945483</v>
      </c>
      <c r="F23" s="16">
        <v>1791576</v>
      </c>
      <c r="G23" s="16">
        <f>SUM(H23:I23)</f>
        <v>2465700</v>
      </c>
      <c r="H23" s="17">
        <v>2465700</v>
      </c>
      <c r="I23" s="17"/>
      <c r="J23" s="16">
        <f>SUM(K23:R23)</f>
        <v>7439960</v>
      </c>
      <c r="K23" s="17">
        <v>461960</v>
      </c>
      <c r="L23" s="17">
        <v>856700</v>
      </c>
      <c r="M23" s="17">
        <v>245100</v>
      </c>
      <c r="N23" s="17">
        <v>3816000</v>
      </c>
      <c r="O23" s="17">
        <v>585000</v>
      </c>
      <c r="P23" s="17">
        <v>395200</v>
      </c>
      <c r="Q23" s="17">
        <v>600000</v>
      </c>
      <c r="R23" s="17">
        <v>480000</v>
      </c>
      <c r="S23" s="17"/>
      <c r="T23" s="16"/>
      <c r="U23" s="16"/>
      <c r="V23" s="16">
        <f>E23+F23+G23+J23</f>
        <v>16642719</v>
      </c>
      <c r="W23" s="16"/>
      <c r="X23" s="16"/>
      <c r="Y23" s="16"/>
      <c r="Z23" s="16"/>
      <c r="AA23" s="16"/>
      <c r="AB23" s="16"/>
      <c r="AC23" s="16">
        <f>W23</f>
        <v>0</v>
      </c>
    </row>
    <row r="24" spans="1:29" s="18" customFormat="1" ht="38.25" thickBot="1">
      <c r="A24" s="24" t="s">
        <v>22</v>
      </c>
      <c r="B24" s="26" t="s">
        <v>23</v>
      </c>
      <c r="C24" s="15"/>
      <c r="D24" s="15"/>
      <c r="E24" s="16"/>
      <c r="F24" s="16"/>
      <c r="G24" s="16">
        <f t="shared" ref="G24:G27" si="0">SUM(H24:I24)</f>
        <v>3723900</v>
      </c>
      <c r="H24" s="17"/>
      <c r="I24" s="32">
        <v>3723900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f t="shared" ref="V24:V27" si="1">E24+F24+G24+J24</f>
        <v>3723900</v>
      </c>
      <c r="W24" s="16"/>
      <c r="X24" s="16"/>
      <c r="Y24" s="16"/>
      <c r="Z24" s="16"/>
      <c r="AA24" s="16"/>
      <c r="AB24" s="16"/>
      <c r="AC24" s="16">
        <f t="shared" ref="AC24:AC27" si="2">W24</f>
        <v>0</v>
      </c>
    </row>
    <row r="25" spans="1:29" s="18" customFormat="1" ht="57" thickBot="1">
      <c r="A25" s="25" t="s">
        <v>24</v>
      </c>
      <c r="B25" s="27" t="s">
        <v>25</v>
      </c>
      <c r="C25" s="15"/>
      <c r="D25" s="15"/>
      <c r="E25" s="16"/>
      <c r="F25" s="16"/>
      <c r="G25" s="16">
        <f t="shared" si="0"/>
        <v>2000600</v>
      </c>
      <c r="H25" s="17"/>
      <c r="I25" s="32">
        <v>2000600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f t="shared" si="1"/>
        <v>2000600</v>
      </c>
      <c r="W25" s="16"/>
      <c r="X25" s="16"/>
      <c r="Y25" s="16"/>
      <c r="Z25" s="16"/>
      <c r="AA25" s="16"/>
      <c r="AB25" s="16"/>
      <c r="AC25" s="16">
        <f t="shared" si="2"/>
        <v>0</v>
      </c>
    </row>
    <row r="26" spans="1:29" s="18" customFormat="1" ht="57" thickBot="1">
      <c r="A26" s="25" t="s">
        <v>26</v>
      </c>
      <c r="B26" s="27" t="s">
        <v>27</v>
      </c>
      <c r="C26" s="15"/>
      <c r="D26" s="15"/>
      <c r="E26" s="16"/>
      <c r="F26" s="16"/>
      <c r="G26" s="16">
        <f t="shared" si="0"/>
        <v>1872000</v>
      </c>
      <c r="H26" s="17"/>
      <c r="I26" s="32">
        <v>1872000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f t="shared" si="1"/>
        <v>1872000</v>
      </c>
      <c r="W26" s="16"/>
      <c r="X26" s="16"/>
      <c r="Y26" s="16"/>
      <c r="Z26" s="16"/>
      <c r="AA26" s="16"/>
      <c r="AB26" s="16"/>
      <c r="AC26" s="16">
        <f t="shared" si="2"/>
        <v>0</v>
      </c>
    </row>
    <row r="27" spans="1:29" s="18" customFormat="1" ht="57" thickBot="1">
      <c r="A27" s="29" t="s">
        <v>28</v>
      </c>
      <c r="B27" s="30" t="s">
        <v>29</v>
      </c>
      <c r="C27" s="15"/>
      <c r="D27" s="15"/>
      <c r="E27" s="16"/>
      <c r="F27" s="16"/>
      <c r="G27" s="16">
        <f t="shared" si="0"/>
        <v>1375800</v>
      </c>
      <c r="H27" s="17"/>
      <c r="I27" s="32">
        <v>1375800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f t="shared" si="1"/>
        <v>1375800</v>
      </c>
      <c r="W27" s="16"/>
      <c r="X27" s="16"/>
      <c r="Y27" s="16"/>
      <c r="Z27" s="16"/>
      <c r="AA27" s="16"/>
      <c r="AB27" s="16"/>
      <c r="AC27" s="16">
        <f t="shared" si="2"/>
        <v>0</v>
      </c>
    </row>
    <row r="28" spans="1:29" s="18" customFormat="1" ht="20.25" thickBot="1">
      <c r="A28" s="12"/>
      <c r="B28" s="26"/>
      <c r="C28" s="15" t="s">
        <v>9</v>
      </c>
      <c r="D28" s="15" t="s">
        <v>9</v>
      </c>
      <c r="E28" s="16" t="s">
        <v>9</v>
      </c>
      <c r="F28" s="16" t="s">
        <v>9</v>
      </c>
      <c r="G28" s="16" t="s">
        <v>9</v>
      </c>
      <c r="H28" s="17" t="s">
        <v>9</v>
      </c>
      <c r="I28" s="17" t="s">
        <v>9</v>
      </c>
      <c r="J28" s="16" t="s">
        <v>9</v>
      </c>
      <c r="K28" s="16"/>
      <c r="L28" s="16"/>
      <c r="M28" s="16"/>
      <c r="N28" s="16"/>
      <c r="O28" s="16"/>
      <c r="P28" s="16"/>
      <c r="Q28" s="16"/>
      <c r="R28" s="16" t="s">
        <v>9</v>
      </c>
      <c r="S28" s="16" t="s">
        <v>9</v>
      </c>
      <c r="T28" s="16" t="s">
        <v>9</v>
      </c>
      <c r="U28" s="16" t="s">
        <v>9</v>
      </c>
      <c r="V28" s="16" t="s">
        <v>9</v>
      </c>
      <c r="W28" s="16" t="s">
        <v>9</v>
      </c>
      <c r="X28" s="16" t="s">
        <v>9</v>
      </c>
      <c r="Y28" s="16" t="s">
        <v>9</v>
      </c>
      <c r="Z28" s="16" t="s">
        <v>9</v>
      </c>
      <c r="AA28" s="16" t="s">
        <v>9</v>
      </c>
      <c r="AB28" s="16" t="s">
        <v>9</v>
      </c>
      <c r="AC28" s="16" t="s">
        <v>9</v>
      </c>
    </row>
    <row r="29" spans="1:29" s="18" customFormat="1" ht="20.25" thickBot="1">
      <c r="A29" s="26"/>
      <c r="B29" s="26" t="s">
        <v>30</v>
      </c>
      <c r="C29" s="15" t="s">
        <v>9</v>
      </c>
      <c r="D29" s="15" t="s">
        <v>9</v>
      </c>
      <c r="E29" s="16" t="s">
        <v>9</v>
      </c>
      <c r="F29" s="16" t="s">
        <v>9</v>
      </c>
      <c r="G29" s="16" t="s">
        <v>9</v>
      </c>
      <c r="H29" s="17" t="s">
        <v>9</v>
      </c>
      <c r="I29" s="17" t="s">
        <v>9</v>
      </c>
      <c r="J29" s="16" t="s">
        <v>9</v>
      </c>
      <c r="K29" s="16"/>
      <c r="L29" s="16"/>
      <c r="M29" s="16"/>
      <c r="N29" s="16"/>
      <c r="O29" s="16"/>
      <c r="P29" s="16"/>
      <c r="Q29" s="16"/>
      <c r="R29" s="16" t="s">
        <v>9</v>
      </c>
      <c r="S29" s="16" t="s">
        <v>9</v>
      </c>
      <c r="T29" s="16" t="s">
        <v>9</v>
      </c>
      <c r="U29" s="16" t="s">
        <v>9</v>
      </c>
      <c r="V29" s="16" t="s">
        <v>9</v>
      </c>
      <c r="W29" s="16">
        <v>97205800</v>
      </c>
      <c r="X29" s="16" t="s">
        <v>9</v>
      </c>
      <c r="Y29" s="16" t="s">
        <v>9</v>
      </c>
      <c r="Z29" s="16" t="s">
        <v>9</v>
      </c>
      <c r="AA29" s="16" t="s">
        <v>9</v>
      </c>
      <c r="AB29" s="16" t="s">
        <v>9</v>
      </c>
      <c r="AC29" s="16">
        <f>W29</f>
        <v>97205800</v>
      </c>
    </row>
    <row r="30" spans="1:29" s="18" customFormat="1" ht="20.25" thickBot="1">
      <c r="A30" s="26"/>
      <c r="B30" s="26"/>
      <c r="C30" s="15" t="s">
        <v>9</v>
      </c>
      <c r="D30" s="15" t="s">
        <v>9</v>
      </c>
      <c r="E30" s="16" t="s">
        <v>9</v>
      </c>
      <c r="F30" s="16" t="s">
        <v>9</v>
      </c>
      <c r="G30" s="16" t="s">
        <v>9</v>
      </c>
      <c r="H30" s="17" t="s">
        <v>9</v>
      </c>
      <c r="I30" s="17" t="s">
        <v>9</v>
      </c>
      <c r="J30" s="16" t="s">
        <v>9</v>
      </c>
      <c r="K30" s="16"/>
      <c r="L30" s="16"/>
      <c r="M30" s="16"/>
      <c r="N30" s="16"/>
      <c r="O30" s="16"/>
      <c r="P30" s="16"/>
      <c r="Q30" s="16"/>
      <c r="R30" s="16" t="s">
        <v>9</v>
      </c>
      <c r="S30" s="16" t="s">
        <v>9</v>
      </c>
      <c r="T30" s="16" t="s">
        <v>9</v>
      </c>
      <c r="U30" s="16" t="s">
        <v>9</v>
      </c>
      <c r="V30" s="16" t="s">
        <v>9</v>
      </c>
      <c r="W30" s="16" t="s">
        <v>9</v>
      </c>
      <c r="X30" s="16" t="s">
        <v>9</v>
      </c>
      <c r="Y30" s="16" t="s">
        <v>9</v>
      </c>
      <c r="Z30" s="16" t="s">
        <v>9</v>
      </c>
      <c r="AA30" s="16" t="s">
        <v>9</v>
      </c>
      <c r="AB30" s="16" t="s">
        <v>9</v>
      </c>
      <c r="AC30" s="16" t="s">
        <v>9</v>
      </c>
    </row>
    <row r="31" spans="1:29" s="18" customFormat="1" ht="20.25" thickBot="1">
      <c r="A31" s="31" t="s">
        <v>31</v>
      </c>
      <c r="B31" s="31" t="s">
        <v>12</v>
      </c>
      <c r="C31" s="15" t="s">
        <v>9</v>
      </c>
      <c r="D31" s="15" t="s">
        <v>9</v>
      </c>
      <c r="E31" s="16">
        <f>SUM(E23:E29)</f>
        <v>4945483</v>
      </c>
      <c r="F31" s="16">
        <f t="shared" ref="F31:AC31" si="3">SUM(F23:F29)</f>
        <v>1791576</v>
      </c>
      <c r="G31" s="16">
        <f t="shared" si="3"/>
        <v>11438000</v>
      </c>
      <c r="H31" s="17">
        <f t="shared" si="3"/>
        <v>2465700</v>
      </c>
      <c r="I31" s="17">
        <f t="shared" ref="I31" si="4">SUM(I23:I29)</f>
        <v>8972300</v>
      </c>
      <c r="J31" s="16">
        <f t="shared" si="3"/>
        <v>7439960</v>
      </c>
      <c r="K31" s="17">
        <f t="shared" si="3"/>
        <v>461960</v>
      </c>
      <c r="L31" s="17">
        <f t="shared" si="3"/>
        <v>856700</v>
      </c>
      <c r="M31" s="17">
        <f t="shared" si="3"/>
        <v>245100</v>
      </c>
      <c r="N31" s="17">
        <f t="shared" si="3"/>
        <v>3816000</v>
      </c>
      <c r="O31" s="17">
        <f t="shared" si="3"/>
        <v>585000</v>
      </c>
      <c r="P31" s="17">
        <f t="shared" si="3"/>
        <v>395200</v>
      </c>
      <c r="Q31" s="17">
        <f t="shared" si="3"/>
        <v>600000</v>
      </c>
      <c r="R31" s="17">
        <f t="shared" si="3"/>
        <v>480000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25615019</v>
      </c>
      <c r="W31" s="16">
        <f t="shared" si="3"/>
        <v>97205800</v>
      </c>
      <c r="X31" s="16">
        <f t="shared" si="3"/>
        <v>0</v>
      </c>
      <c r="Y31" s="16">
        <f t="shared" si="3"/>
        <v>0</v>
      </c>
      <c r="Z31" s="16">
        <f t="shared" si="3"/>
        <v>0</v>
      </c>
      <c r="AA31" s="16">
        <f t="shared" si="3"/>
        <v>0</v>
      </c>
      <c r="AB31" s="16">
        <f t="shared" si="3"/>
        <v>0</v>
      </c>
      <c r="AC31" s="16">
        <f t="shared" si="3"/>
        <v>97205800</v>
      </c>
    </row>
  </sheetData>
  <mergeCells count="38">
    <mergeCell ref="Y16:Z16"/>
    <mergeCell ref="B14:B21"/>
    <mergeCell ref="W14:AC14"/>
    <mergeCell ref="AC15:AC21"/>
    <mergeCell ref="J18:J19"/>
    <mergeCell ref="S18:S19"/>
    <mergeCell ref="C20:I20"/>
    <mergeCell ref="AA16:AB16"/>
    <mergeCell ref="W17:AB17"/>
    <mergeCell ref="W20:AB20"/>
    <mergeCell ref="C15:D16"/>
    <mergeCell ref="V15:V21"/>
    <mergeCell ref="W15:X16"/>
    <mergeCell ref="E15:N15"/>
    <mergeCell ref="E16:N16"/>
    <mergeCell ref="O16:R16"/>
    <mergeCell ref="O15:U15"/>
    <mergeCell ref="A14:A21"/>
    <mergeCell ref="T16:U16"/>
    <mergeCell ref="O18:R18"/>
    <mergeCell ref="C17:N17"/>
    <mergeCell ref="O17:U17"/>
    <mergeCell ref="W18:W19"/>
    <mergeCell ref="C14:N14"/>
    <mergeCell ref="O14:V14"/>
    <mergeCell ref="Y15:AB15"/>
    <mergeCell ref="E18:E19"/>
    <mergeCell ref="C18:C19"/>
    <mergeCell ref="D18:D19"/>
    <mergeCell ref="F18:F19"/>
    <mergeCell ref="G18:G19"/>
    <mergeCell ref="AA18:AA19"/>
    <mergeCell ref="AB18:AB19"/>
    <mergeCell ref="H18:I18"/>
    <mergeCell ref="X18:X19"/>
    <mergeCell ref="Y18:Y19"/>
    <mergeCell ref="Z18:Z19"/>
    <mergeCell ref="K18:N18"/>
  </mergeCells>
  <pageMargins left="0.19685039370078741" right="0.19685039370078741" top="0.27559055118110237" bottom="0.28000000000000003" header="0.31496062992125984" footer="0.31496062992125984"/>
  <pageSetup paperSize="9" scale="46" fitToWidth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2019-12-19T16:36:40Z</cp:lastPrinted>
  <dcterms:created xsi:type="dcterms:W3CDTF">2019-11-27T13:44:52Z</dcterms:created>
  <dcterms:modified xsi:type="dcterms:W3CDTF">2019-12-19T16:36:48Z</dcterms:modified>
</cp:coreProperties>
</file>