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/>
</workbook>
</file>

<file path=xl/sharedStrings.xml><?xml version="1.0" encoding="utf-8"?>
<sst xmlns="http://schemas.openxmlformats.org/spreadsheetml/2006/main" count="122" uniqueCount="115">
  <si>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</si>
  <si>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</si>
  <si>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</si>
  <si>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</si>
  <si>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</si>
  <si>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</si>
  <si>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</si>
  <si>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</si>
  <si>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</si>
  <si>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</si>
  <si>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</si>
  <si>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</si>
  <si>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</si>
  <si>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</si>
  <si>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</si>
  <si>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</si>
  <si>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</si>
  <si>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</si>
  <si>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</si>
  <si>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</si>
  <si>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</si>
  <si>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</si>
  <si>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</si>
  <si>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</si>
  <si>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</si>
  <si>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</si>
  <si>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</si>
  <si>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</si>
  <si>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</si>
  <si>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</si>
  <si>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</si>
  <si>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</si>
  <si>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</si>
  <si>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</si>
  <si>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</si>
  <si>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</si>
  <si>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</si>
  <si>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</si>
  <si>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</si>
  <si>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</si>
  <si>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</si>
  <si>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</si>
  <si>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</si>
  <si>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</si>
  <si>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</si>
  <si>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</si>
  <si>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</si>
  <si>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</si>
  <si>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</si>
  <si>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</si>
  <si>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</si>
  <si>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</si>
  <si>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</si>
  <si>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</si>
  <si>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</si>
  <si>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</si>
  <si>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</si>
  <si>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</si>
  <si>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</si>
  <si>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</si>
  <si>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</si>
  <si>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</si>
  <si>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</si>
  <si>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</si>
  <si>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</si>
  <si>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</si>
  <si>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</si>
  <si>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</si>
  <si>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</si>
  <si>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</si>
  <si>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</si>
  <si>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</si>
  <si>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</si>
  <si>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</si>
  <si>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</si>
  <si>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</si>
  <si>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</si>
  <si>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</si>
  <si>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</si>
  <si>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</si>
  <si>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</si>
  <si>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</si>
  <si>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</si>
  <si>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</si>
  <si>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</si>
  <si>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</si>
  <si>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</si>
  <si>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</si>
  <si>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</si>
  <si>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</si>
  <si>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</si>
  <si>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</si>
  <si>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</si>
  <si>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</si>
  <si>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</si>
  <si>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</si>
  <si>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</si>
  <si>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</si>
  <si>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</si>
  <si>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</si>
  <si>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</si>
  <si>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</si>
  <si>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</si>
  <si>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</si>
  <si>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</si>
  <si>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</si>
  <si>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2,2р.б.</t>
  </si>
  <si>
    <t>План на           січень - липень з урахуванням змін, 
тис. грн.</t>
  </si>
  <si>
    <t>План на               январь - июль с учетом изменений,       тыс. грн.</t>
  </si>
  <si>
    <t>в 1.4р.б.</t>
  </si>
  <si>
    <t>1,7р.б.</t>
  </si>
  <si>
    <t>Надійшло           з 01 січня            по 08 липня,            тис. грн.</t>
  </si>
  <si>
    <t xml:space="preserve">Поступило          с 01 января   по 08 июля,
тыс. грн. </t>
  </si>
  <si>
    <t>1,9р.б.</t>
  </si>
  <si>
    <t>в 1.5р.б.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</si>
</sst>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47">
      <selection activeCell="C53" sqref="C53:D5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107</v>
      </c>
      <c r="D4" s="69" t="s">
        <v>111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1077860</v>
      </c>
      <c r="D7" s="45">
        <v>938374.611</v>
      </c>
      <c r="E7" s="46">
        <f>D7/B7*100</f>
        <v>47.57324323036334</v>
      </c>
      <c r="F7" s="47">
        <f>D7/C7*100</f>
        <v>87.059043938916</v>
      </c>
    </row>
    <row r="8" spans="1:6" ht="15.75">
      <c r="A8" s="56" t="s">
        <v>48</v>
      </c>
      <c r="B8" s="48">
        <v>1273.8</v>
      </c>
      <c r="C8" s="44">
        <v>890</v>
      </c>
      <c r="D8" s="45">
        <v>655.161</v>
      </c>
      <c r="E8" s="46">
        <f>D8/B8*100</f>
        <v>51.43358455016486</v>
      </c>
      <c r="F8" s="47">
        <f>D8/C8*100</f>
        <v>73.61359550561797</v>
      </c>
    </row>
    <row r="9" spans="1:6" ht="15.75">
      <c r="A9" s="55" t="s">
        <v>57</v>
      </c>
      <c r="B9" s="48">
        <v>164460</v>
      </c>
      <c r="C9" s="48">
        <v>90955</v>
      </c>
      <c r="D9" s="45">
        <v>91540.48</v>
      </c>
      <c r="E9" s="46">
        <f aca="true" t="shared" si="0" ref="E9:E54">D9/B9*100</f>
        <v>55.66124285540557</v>
      </c>
      <c r="F9" s="47">
        <f aca="true" t="shared" si="1" ref="F9:F53">D9/C9*100</f>
        <v>100.64370293002034</v>
      </c>
    </row>
    <row r="10" spans="1:6" ht="15.7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366944.1109999999</v>
      </c>
      <c r="E10" s="46">
        <f t="shared" si="0"/>
        <v>56.82712491482375</v>
      </c>
      <c r="F10" s="47">
        <f t="shared" si="1"/>
        <v>98.66582173990199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174511.292</v>
      </c>
      <c r="E11" s="46">
        <f t="shared" si="0"/>
        <v>53.72223002093338</v>
      </c>
      <c r="F11" s="47">
        <f t="shared" si="1"/>
        <v>90.8255440072031</v>
      </c>
    </row>
    <row r="12" spans="1:6" s="12" customFormat="1" ht="31.5">
      <c r="A12" s="50" t="s">
        <v>44</v>
      </c>
      <c r="B12" s="51">
        <v>35440</v>
      </c>
      <c r="C12" s="51">
        <v>24113</v>
      </c>
      <c r="D12" s="53">
        <v>18292.597</v>
      </c>
      <c r="E12" s="46">
        <f t="shared" si="0"/>
        <v>51.615680022573365</v>
      </c>
      <c r="F12" s="47">
        <f t="shared" si="1"/>
        <v>75.86197072118775</v>
      </c>
    </row>
    <row r="13" spans="1:6" s="12" customFormat="1" ht="15.75">
      <c r="A13" s="50" t="s">
        <v>23</v>
      </c>
      <c r="B13" s="51">
        <v>284900</v>
      </c>
      <c r="C13" s="51">
        <v>165310</v>
      </c>
      <c r="D13" s="53">
        <v>154540.713</v>
      </c>
      <c r="E13" s="46">
        <f t="shared" si="0"/>
        <v>54.24384450684451</v>
      </c>
      <c r="F13" s="47">
        <f t="shared" si="1"/>
        <v>93.48539894743209</v>
      </c>
    </row>
    <row r="14" spans="1:6" s="12" customFormat="1" ht="15.75">
      <c r="A14" s="50" t="s">
        <v>24</v>
      </c>
      <c r="B14" s="51">
        <v>4500</v>
      </c>
      <c r="C14" s="51">
        <v>2716</v>
      </c>
      <c r="D14" s="75">
        <v>1677.982</v>
      </c>
      <c r="E14" s="46">
        <f t="shared" si="0"/>
        <v>37.288488888888885</v>
      </c>
      <c r="F14" s="47">
        <f t="shared" si="1"/>
        <v>61.781369661266574</v>
      </c>
    </row>
    <row r="15" spans="1:6" s="12" customFormat="1" ht="15.75">
      <c r="A15" s="54" t="s">
        <v>25</v>
      </c>
      <c r="B15" s="51">
        <v>550</v>
      </c>
      <c r="C15" s="51">
        <v>267</v>
      </c>
      <c r="D15" s="53">
        <v>455.822</v>
      </c>
      <c r="E15" s="46">
        <f t="shared" si="0"/>
        <v>82.87672727272727</v>
      </c>
      <c r="F15" s="47" t="s">
        <v>110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191973.118</v>
      </c>
      <c r="E17" s="46">
        <f t="shared" si="0"/>
        <v>59.92979677207879</v>
      </c>
      <c r="F17" s="47">
        <f t="shared" si="1"/>
        <v>106.9488122562674</v>
      </c>
    </row>
    <row r="18" spans="1:6" ht="15.75">
      <c r="A18" s="55" t="s">
        <v>27</v>
      </c>
      <c r="B18" s="48">
        <v>500</v>
      </c>
      <c r="C18" s="48">
        <v>280</v>
      </c>
      <c r="D18" s="43">
        <v>628.663</v>
      </c>
      <c r="E18" s="46">
        <f t="shared" si="0"/>
        <v>125.73259999999999</v>
      </c>
      <c r="F18" s="110" t="s">
        <v>106</v>
      </c>
    </row>
    <row r="19" spans="1:6" ht="31.5">
      <c r="A19" s="55" t="s">
        <v>53</v>
      </c>
      <c r="B19" s="48">
        <v>33900</v>
      </c>
      <c r="C19" s="48">
        <v>21695</v>
      </c>
      <c r="D19" s="45">
        <v>11900.245</v>
      </c>
      <c r="E19" s="46">
        <f t="shared" si="0"/>
        <v>35.103967551622425</v>
      </c>
      <c r="F19" s="110">
        <f t="shared" si="1"/>
        <v>54.85247752938466</v>
      </c>
    </row>
    <row r="20" spans="1:6" ht="63">
      <c r="A20" s="55" t="s">
        <v>28</v>
      </c>
      <c r="B20" s="48">
        <v>10500</v>
      </c>
      <c r="C20" s="48">
        <v>6020</v>
      </c>
      <c r="D20" s="45">
        <v>5875.434</v>
      </c>
      <c r="E20" s="46">
        <f t="shared" si="0"/>
        <v>55.956514285714285</v>
      </c>
      <c r="F20" s="47">
        <f t="shared" si="1"/>
        <v>97.59857142857143</v>
      </c>
    </row>
    <row r="21" spans="1:6" ht="15.75">
      <c r="A21" s="55" t="s">
        <v>29</v>
      </c>
      <c r="B21" s="48">
        <v>565</v>
      </c>
      <c r="C21" s="48">
        <v>254.4</v>
      </c>
      <c r="D21" s="45">
        <v>197.888</v>
      </c>
      <c r="E21" s="46">
        <f t="shared" si="0"/>
        <v>35.024424778761066</v>
      </c>
      <c r="F21" s="47">
        <f t="shared" si="1"/>
        <v>77.78616352201257</v>
      </c>
    </row>
    <row r="22" spans="1:6" ht="15.75">
      <c r="A22" s="56" t="s">
        <v>30</v>
      </c>
      <c r="B22" s="48">
        <v>6220</v>
      </c>
      <c r="C22" s="48">
        <v>3651</v>
      </c>
      <c r="D22" s="43">
        <v>7027.751</v>
      </c>
      <c r="E22" s="46">
        <f t="shared" si="0"/>
        <v>112.98635048231512</v>
      </c>
      <c r="F22" s="110" t="s">
        <v>113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1423144.3439999998</v>
      </c>
      <c r="E23" s="77">
        <f t="shared" si="0"/>
        <v>50.188069583867076</v>
      </c>
      <c r="F23" s="111">
        <f t="shared" si="1"/>
        <v>90.44385340964163</v>
      </c>
    </row>
    <row r="24" spans="1:6" ht="16.5" customHeight="1">
      <c r="A24" s="56" t="s">
        <v>32</v>
      </c>
      <c r="B24" s="48">
        <f>SUM(B25:B42)</f>
        <v>1809944.15</v>
      </c>
      <c r="C24" s="48">
        <f>SUM(C25:C42)</f>
        <v>1148262.1489999997</v>
      </c>
      <c r="D24" s="48">
        <f>SUM(D25:D42)</f>
        <v>1019722.9019999998</v>
      </c>
      <c r="E24" s="46">
        <f t="shared" si="0"/>
        <v>56.34002032604154</v>
      </c>
      <c r="F24" s="47">
        <f t="shared" si="1"/>
        <v>88.80575771726497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314381.05</v>
      </c>
      <c r="E26" s="46">
        <f t="shared" si="0"/>
        <v>63.62067367507627</v>
      </c>
      <c r="F26" s="47">
        <f t="shared" si="1"/>
        <v>96.9216428838763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194247</v>
      </c>
      <c r="E27" s="46">
        <f t="shared" si="0"/>
        <v>54.1666283241883</v>
      </c>
      <c r="F27" s="47">
        <f t="shared" si="1"/>
        <v>92.85713261350615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621.353</v>
      </c>
      <c r="E30" s="46">
        <f t="shared" si="0"/>
        <v>57.120150763007906</v>
      </c>
      <c r="F30" s="47">
        <f t="shared" si="1"/>
        <v>79.76290115532734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257355.989</v>
      </c>
      <c r="E31" s="46">
        <f t="shared" si="0"/>
        <v>39.738341272066734</v>
      </c>
      <c r="F31" s="47">
        <f t="shared" si="1"/>
        <v>73.82582167891175</v>
      </c>
    </row>
    <row r="32" spans="1:6" ht="237" customHeight="1">
      <c r="A32" s="98" t="s">
        <v>78</v>
      </c>
      <c r="B32" s="101">
        <v>6173</v>
      </c>
      <c r="C32" s="101">
        <v>3448.584</v>
      </c>
      <c r="D32" s="60">
        <v>2873.124</v>
      </c>
      <c r="E32" s="46">
        <f t="shared" si="0"/>
        <v>46.543398671634534</v>
      </c>
      <c r="F32" s="47">
        <f t="shared" si="1"/>
        <v>83.31315113681441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1043.538</v>
      </c>
      <c r="E33" s="46">
        <f t="shared" si="0"/>
        <v>50.13360467428997</v>
      </c>
      <c r="F33" s="47">
        <f t="shared" si="1"/>
        <v>85.77960007693989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2621.123</v>
      </c>
      <c r="E36" s="46">
        <f t="shared" si="0"/>
        <v>64.55120546982378</v>
      </c>
      <c r="F36" s="47">
        <f t="shared" si="1"/>
        <v>92.51382612664094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4586.871</v>
      </c>
      <c r="E37" s="46">
        <f>D37/B37*100</f>
        <v>85.75340985487131</v>
      </c>
      <c r="F37" s="47">
        <f>D37/C37*100</f>
        <v>85.75340985487131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21665.15</v>
      </c>
      <c r="E38" s="46">
        <f t="shared" si="0"/>
        <v>52.45672017626693</v>
      </c>
      <c r="F38" s="47">
        <f t="shared" si="1"/>
        <v>87.16335825038824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13375.48</v>
      </c>
      <c r="C42" s="96">
        <v>4526.954</v>
      </c>
      <c r="D42" s="60">
        <v>3386.608</v>
      </c>
      <c r="E42" s="46">
        <f t="shared" si="0"/>
        <v>25.319524981533377</v>
      </c>
      <c r="F42" s="47">
        <f t="shared" si="1"/>
        <v>74.80986111190882</v>
      </c>
    </row>
    <row r="43" spans="1:6" s="10" customFormat="1" ht="15.75">
      <c r="A43" s="94" t="s">
        <v>35</v>
      </c>
      <c r="B43" s="58">
        <f>B23+B24</f>
        <v>4645566.949999999</v>
      </c>
      <c r="C43" s="61">
        <f>C23+C24</f>
        <v>2721773.5489999996</v>
      </c>
      <c r="D43" s="62">
        <f>D23+D24</f>
        <v>2442867.2459999993</v>
      </c>
      <c r="E43" s="77">
        <f t="shared" si="0"/>
        <v>52.58491099778466</v>
      </c>
      <c r="F43" s="78">
        <f t="shared" si="1"/>
        <v>89.75277340385381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588</v>
      </c>
      <c r="D45" s="63">
        <v>434.589</v>
      </c>
      <c r="E45" s="102">
        <f t="shared" si="0"/>
        <v>48.28766666666667</v>
      </c>
      <c r="F45" s="47">
        <f t="shared" si="1"/>
        <v>73.90969387755102</v>
      </c>
    </row>
    <row r="46" spans="1:6" ht="63" customHeight="1">
      <c r="A46" s="55" t="s">
        <v>37</v>
      </c>
      <c r="B46" s="48">
        <v>1200</v>
      </c>
      <c r="C46" s="48">
        <v>455</v>
      </c>
      <c r="D46" s="48">
        <v>651.353</v>
      </c>
      <c r="E46" s="102">
        <f t="shared" si="0"/>
        <v>54.279416666666656</v>
      </c>
      <c r="F46" s="110" t="s">
        <v>109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150.391</v>
      </c>
      <c r="E47" s="102">
        <f t="shared" si="0"/>
        <v>75.1955</v>
      </c>
      <c r="F47" s="110" t="s">
        <v>114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7210</v>
      </c>
      <c r="D48" s="48">
        <v>2213.847</v>
      </c>
      <c r="E48" s="102">
        <f t="shared" si="0"/>
        <v>17.431866141732286</v>
      </c>
      <c r="F48" s="47">
        <f t="shared" si="1"/>
        <v>30.705228848821086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2000</v>
      </c>
      <c r="D50" s="48">
        <v>366.599</v>
      </c>
      <c r="E50" s="102">
        <f t="shared" si="0"/>
        <v>9.164975</v>
      </c>
      <c r="F50" s="47">
        <f t="shared" si="1"/>
        <v>18.32995</v>
      </c>
    </row>
    <row r="51" spans="1:6" s="10" customFormat="1" ht="15.75">
      <c r="A51" s="74" t="s">
        <v>39</v>
      </c>
      <c r="B51" s="58">
        <f>SUM(B45:B50)</f>
        <v>23500</v>
      </c>
      <c r="C51" s="58">
        <f>SUM(C45:C48:C49:C50)</f>
        <v>11853</v>
      </c>
      <c r="D51" s="58">
        <f>SUM(D45:D50)</f>
        <v>3816.7790000000005</v>
      </c>
      <c r="E51" s="105">
        <f t="shared" si="0"/>
        <v>16.24161276595745</v>
      </c>
      <c r="F51" s="78">
        <f t="shared" si="1"/>
        <v>32.2009533451447</v>
      </c>
    </row>
    <row r="52" spans="1:6" s="76" customFormat="1" ht="15.75">
      <c r="A52" s="74" t="s">
        <v>40</v>
      </c>
      <c r="B52" s="58">
        <f>B43+B51</f>
        <v>4669066.949999999</v>
      </c>
      <c r="C52" s="58">
        <f>C43+C51</f>
        <v>2733626.5489999996</v>
      </c>
      <c r="D52" s="58">
        <f>D43+D51</f>
        <v>2446684.0249999994</v>
      </c>
      <c r="E52" s="77">
        <f t="shared" si="0"/>
        <v>52.401990616133695</v>
      </c>
      <c r="F52" s="78">
        <f>D52/C52*100</f>
        <v>89.5032288113763</v>
      </c>
    </row>
    <row r="53" spans="1:6" s="117" customFormat="1" ht="44.25" customHeight="1">
      <c r="A53" s="116" t="s">
        <v>45</v>
      </c>
      <c r="B53" s="103">
        <v>3200</v>
      </c>
      <c r="C53" s="103">
        <v>1600</v>
      </c>
      <c r="D53" s="44">
        <v>2415.35799</v>
      </c>
      <c r="E53" s="102">
        <f t="shared" si="0"/>
        <v>75.4799371875</v>
      </c>
      <c r="F53" s="110">
        <f t="shared" si="1"/>
        <v>150.959874375</v>
      </c>
    </row>
    <row r="54" spans="1:6" s="104" customFormat="1" ht="15.75">
      <c r="A54" s="56" t="s">
        <v>41</v>
      </c>
      <c r="B54" s="48">
        <f>B52+B53</f>
        <v>4672266.949999999</v>
      </c>
      <c r="C54" s="103">
        <f>C52+C53</f>
        <v>2735226.5489999996</v>
      </c>
      <c r="D54" s="48">
        <f>D52+D53</f>
        <v>2449099.3829899994</v>
      </c>
      <c r="E54" s="46">
        <f t="shared" si="0"/>
        <v>52.417796525731475</v>
      </c>
      <c r="F54" s="47">
        <f>D54/C54*100</f>
        <v>89.53917853295886</v>
      </c>
    </row>
    <row r="55" spans="3:6" ht="12.75">
      <c r="C55" s="9"/>
      <c r="D55" s="22"/>
      <c r="E55" s="9"/>
      <c r="F55" s="9"/>
    </row>
    <row r="57" spans="1:2" ht="12.75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">
      <selection activeCell="A53" sqref="A53:IV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108</v>
      </c>
      <c r="D4" s="29" t="s">
        <v>112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1077860</v>
      </c>
      <c r="D7" s="45">
        <v>938374.611</v>
      </c>
      <c r="E7" s="46">
        <f>D7/B7*100</f>
        <v>47.57324323036334</v>
      </c>
      <c r="F7" s="47">
        <f>D7/C7*100</f>
        <v>87.059043938916</v>
      </c>
    </row>
    <row r="8" spans="1:6" ht="15.75">
      <c r="A8" s="79" t="s">
        <v>1</v>
      </c>
      <c r="B8" s="48">
        <v>1273.8</v>
      </c>
      <c r="C8" s="44">
        <v>890</v>
      </c>
      <c r="D8" s="45">
        <v>655.161</v>
      </c>
      <c r="E8" s="46">
        <f aca="true" t="shared" si="0" ref="E8:E43">D8/B8*100</f>
        <v>51.43358455016486</v>
      </c>
      <c r="F8" s="47">
        <f aca="true" t="shared" si="1" ref="F8:F43">D8/C8*100</f>
        <v>73.61359550561797</v>
      </c>
    </row>
    <row r="9" spans="1:6" ht="15.75">
      <c r="A9" s="80" t="s">
        <v>58</v>
      </c>
      <c r="B9" s="48">
        <v>164460</v>
      </c>
      <c r="C9" s="48">
        <v>90955</v>
      </c>
      <c r="D9" s="45">
        <v>91540.48</v>
      </c>
      <c r="E9" s="46">
        <f t="shared" si="0"/>
        <v>55.66124285540557</v>
      </c>
      <c r="F9" s="47">
        <f t="shared" si="1"/>
        <v>100.64370293002034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366944.1109999999</v>
      </c>
      <c r="E10" s="46">
        <f t="shared" si="0"/>
        <v>56.82712491482375</v>
      </c>
      <c r="F10" s="47">
        <f t="shared" si="1"/>
        <v>98.66582173990199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174511.292</v>
      </c>
      <c r="E11" s="46">
        <f t="shared" si="0"/>
        <v>53.72223002093338</v>
      </c>
      <c r="F11" s="47">
        <f t="shared" si="1"/>
        <v>90.8255440072031</v>
      </c>
    </row>
    <row r="12" spans="1:6" s="13" customFormat="1" ht="31.5">
      <c r="A12" s="82" t="s">
        <v>17</v>
      </c>
      <c r="B12" s="51">
        <v>35440</v>
      </c>
      <c r="C12" s="51">
        <v>24113</v>
      </c>
      <c r="D12" s="53">
        <v>18292.597</v>
      </c>
      <c r="E12" s="46">
        <f t="shared" si="0"/>
        <v>51.615680022573365</v>
      </c>
      <c r="F12" s="47">
        <f t="shared" si="1"/>
        <v>75.86197072118775</v>
      </c>
    </row>
    <row r="13" spans="1:6" s="13" customFormat="1" ht="15.75">
      <c r="A13" s="83" t="s">
        <v>55</v>
      </c>
      <c r="B13" s="51">
        <v>284900</v>
      </c>
      <c r="C13" s="51">
        <v>165310</v>
      </c>
      <c r="D13" s="53">
        <v>154540.713</v>
      </c>
      <c r="E13" s="46">
        <f t="shared" si="0"/>
        <v>54.24384450684451</v>
      </c>
      <c r="F13" s="47">
        <f t="shared" si="1"/>
        <v>93.48539894743209</v>
      </c>
    </row>
    <row r="14" spans="1:6" s="13" customFormat="1" ht="15.75">
      <c r="A14" s="81" t="s">
        <v>14</v>
      </c>
      <c r="B14" s="51">
        <v>4500</v>
      </c>
      <c r="C14" s="51">
        <v>2716</v>
      </c>
      <c r="D14" s="75">
        <v>1677.982</v>
      </c>
      <c r="E14" s="46">
        <f t="shared" si="0"/>
        <v>37.288488888888885</v>
      </c>
      <c r="F14" s="47">
        <f t="shared" si="1"/>
        <v>61.781369661266574</v>
      </c>
    </row>
    <row r="15" spans="1:6" s="13" customFormat="1" ht="15.75">
      <c r="A15" s="84" t="s">
        <v>2</v>
      </c>
      <c r="B15" s="51">
        <v>550</v>
      </c>
      <c r="C15" s="51">
        <v>267</v>
      </c>
      <c r="D15" s="53">
        <v>455.822</v>
      </c>
      <c r="E15" s="46">
        <f t="shared" si="0"/>
        <v>82.87672727272727</v>
      </c>
      <c r="F15" s="47" t="s">
        <v>110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179500</v>
      </c>
      <c r="D17" s="53">
        <v>191973.118</v>
      </c>
      <c r="E17" s="46">
        <f t="shared" si="0"/>
        <v>59.92979677207879</v>
      </c>
      <c r="F17" s="47">
        <f t="shared" si="1"/>
        <v>106.9488122562674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628.663</v>
      </c>
      <c r="E18" s="46">
        <f t="shared" si="0"/>
        <v>125.73259999999999</v>
      </c>
      <c r="F18" s="47" t="s">
        <v>106</v>
      </c>
    </row>
    <row r="19" spans="1:6" ht="31.5">
      <c r="A19" s="85" t="s">
        <v>54</v>
      </c>
      <c r="B19" s="48">
        <v>33900</v>
      </c>
      <c r="C19" s="48">
        <v>21695</v>
      </c>
      <c r="D19" s="45">
        <v>11900.245</v>
      </c>
      <c r="E19" s="46">
        <f t="shared" si="0"/>
        <v>35.103967551622425</v>
      </c>
      <c r="F19" s="47">
        <f t="shared" si="1"/>
        <v>54.85247752938466</v>
      </c>
    </row>
    <row r="20" spans="1:6" ht="78.75">
      <c r="A20" s="85" t="s">
        <v>18</v>
      </c>
      <c r="B20" s="48">
        <v>10500</v>
      </c>
      <c r="C20" s="48">
        <v>6020</v>
      </c>
      <c r="D20" s="45">
        <v>5875.434</v>
      </c>
      <c r="E20" s="46">
        <f t="shared" si="0"/>
        <v>55.956514285714285</v>
      </c>
      <c r="F20" s="47">
        <f t="shared" si="1"/>
        <v>97.59857142857143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197.888</v>
      </c>
      <c r="E21" s="46">
        <f t="shared" si="0"/>
        <v>35.024424778761066</v>
      </c>
      <c r="F21" s="47">
        <f t="shared" si="1"/>
        <v>77.78616352201257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7027.751</v>
      </c>
      <c r="E22" s="46">
        <f t="shared" si="0"/>
        <v>112.98635048231512</v>
      </c>
      <c r="F22" s="47" t="s">
        <v>113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1423144.3439999998</v>
      </c>
      <c r="E23" s="77">
        <f t="shared" si="0"/>
        <v>50.188069583867076</v>
      </c>
      <c r="F23" s="78">
        <f t="shared" si="1"/>
        <v>90.44385340964163</v>
      </c>
    </row>
    <row r="24" spans="1:6" s="2" customFormat="1" ht="15.75">
      <c r="A24" s="86" t="s">
        <v>47</v>
      </c>
      <c r="B24" s="48">
        <f>SUM(B25:B42)</f>
        <v>1809944.15</v>
      </c>
      <c r="C24" s="48">
        <f>SUM(C25:C42)</f>
        <v>1148262.1489999997</v>
      </c>
      <c r="D24" s="48">
        <f>SUM(D25:D42)</f>
        <v>1019722.9019999998</v>
      </c>
      <c r="E24" s="46">
        <f t="shared" si="0"/>
        <v>56.34002032604154</v>
      </c>
      <c r="F24" s="47">
        <f t="shared" si="1"/>
        <v>88.80575771726497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324366.2</v>
      </c>
      <c r="D26" s="60">
        <v>314381.05</v>
      </c>
      <c r="E26" s="46">
        <f t="shared" si="0"/>
        <v>63.62067367507627</v>
      </c>
      <c r="F26" s="47">
        <f t="shared" si="1"/>
        <v>96.9216428838763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194247</v>
      </c>
      <c r="E27" s="46">
        <f t="shared" si="0"/>
        <v>54.1666283241883</v>
      </c>
      <c r="F27" s="47">
        <f t="shared" si="1"/>
        <v>92.85713261350615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621.353</v>
      </c>
      <c r="E30" s="46">
        <f t="shared" si="0"/>
        <v>57.120150763007906</v>
      </c>
      <c r="F30" s="47">
        <f t="shared" si="1"/>
        <v>79.76290115532734</v>
      </c>
      <c r="G30" s="20"/>
    </row>
    <row r="31" spans="1:6" s="2" customFormat="1" ht="330.75">
      <c r="A31" s="81" t="s">
        <v>67</v>
      </c>
      <c r="B31" s="101">
        <v>647626.4</v>
      </c>
      <c r="C31" s="101">
        <v>348598.882</v>
      </c>
      <c r="D31" s="60">
        <v>257355.989</v>
      </c>
      <c r="E31" s="46">
        <f t="shared" si="0"/>
        <v>39.738341272066734</v>
      </c>
      <c r="F31" s="47">
        <f t="shared" si="1"/>
        <v>73.82582167891175</v>
      </c>
    </row>
    <row r="32" spans="1:6" s="2" customFormat="1" ht="240.75" customHeight="1">
      <c r="A32" s="107" t="s">
        <v>79</v>
      </c>
      <c r="B32" s="101">
        <v>6173</v>
      </c>
      <c r="C32" s="101">
        <v>3448.584</v>
      </c>
      <c r="D32" s="60">
        <v>2873.124</v>
      </c>
      <c r="E32" s="46">
        <f t="shared" si="0"/>
        <v>46.543398671634534</v>
      </c>
      <c r="F32" s="47">
        <f t="shared" si="1"/>
        <v>83.31315113681441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1043.538</v>
      </c>
      <c r="E33" s="46">
        <f t="shared" si="0"/>
        <v>50.13360467428997</v>
      </c>
      <c r="F33" s="47">
        <f t="shared" si="1"/>
        <v>85.77960007693989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113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2621.123</v>
      </c>
      <c r="E36" s="46">
        <f t="shared" si="0"/>
        <v>64.55120546982378</v>
      </c>
      <c r="F36" s="113">
        <f t="shared" si="1"/>
        <v>92.51382612664094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4586.871</v>
      </c>
      <c r="E37" s="46">
        <f>D37/B37*100</f>
        <v>85.75340985487131</v>
      </c>
      <c r="F37" s="113">
        <f>D37/C37*100</f>
        <v>85.75340985487131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21665.15</v>
      </c>
      <c r="E38" s="46">
        <f t="shared" si="0"/>
        <v>52.45672017626693</v>
      </c>
      <c r="F38" s="113">
        <f t="shared" si="1"/>
        <v>87.16335825038824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13375.48</v>
      </c>
      <c r="C42" s="96">
        <v>4526.954</v>
      </c>
      <c r="D42" s="60">
        <v>3386.608</v>
      </c>
      <c r="E42" s="46">
        <f t="shared" si="0"/>
        <v>25.319524981533377</v>
      </c>
      <c r="F42" s="47">
        <f t="shared" si="1"/>
        <v>74.80986111190882</v>
      </c>
    </row>
    <row r="43" spans="1:6" ht="15.75">
      <c r="A43" s="92" t="s">
        <v>11</v>
      </c>
      <c r="B43" s="58">
        <f>B23+B24</f>
        <v>4645566.949999999</v>
      </c>
      <c r="C43" s="61">
        <f>C23+C24</f>
        <v>2721773.5489999996</v>
      </c>
      <c r="D43" s="62">
        <f>D23+D24</f>
        <v>2442867.2459999993</v>
      </c>
      <c r="E43" s="77">
        <f t="shared" si="0"/>
        <v>52.58491099778466</v>
      </c>
      <c r="F43" s="78">
        <f t="shared" si="1"/>
        <v>89.75277340385381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434.589</v>
      </c>
      <c r="E45" s="102">
        <f>D45/B45*100</f>
        <v>48.28766666666667</v>
      </c>
      <c r="F45" s="47">
        <f>D45/C45*100</f>
        <v>73.90969387755102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651.353</v>
      </c>
      <c r="E46" s="102">
        <f>D46/B46*100</f>
        <v>54.279416666666656</v>
      </c>
      <c r="F46" s="110" t="s">
        <v>109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150.391</v>
      </c>
      <c r="E47" s="102">
        <f>D47/B47*100</f>
        <v>75.1955</v>
      </c>
      <c r="F47" s="110" t="s">
        <v>114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2213.847</v>
      </c>
      <c r="E48" s="102">
        <f>D48/B48*100</f>
        <v>17.431866141732286</v>
      </c>
      <c r="F48" s="47">
        <f>D48/C48*100</f>
        <v>30.705228848821086</v>
      </c>
    </row>
    <row r="49" spans="1:6" ht="63" customHeight="1">
      <c r="A49" s="93" t="s">
        <v>91</v>
      </c>
      <c r="B49" s="48">
        <v>4500</v>
      </c>
      <c r="C49" s="48">
        <v>1500</v>
      </c>
      <c r="D49" s="48"/>
      <c r="E49" s="102"/>
      <c r="F49" s="47"/>
    </row>
    <row r="50" spans="1:6" ht="15.75">
      <c r="A50" s="85" t="s">
        <v>84</v>
      </c>
      <c r="B50" s="48">
        <v>4000</v>
      </c>
      <c r="C50" s="48">
        <v>2000</v>
      </c>
      <c r="D50" s="48">
        <v>366.599</v>
      </c>
      <c r="E50" s="102">
        <f>D50/B50*100</f>
        <v>9.164975</v>
      </c>
      <c r="F50" s="47">
        <f>D50/C50*100</f>
        <v>18.32995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11853</v>
      </c>
      <c r="D51" s="58">
        <f>SUM(D45:D50)</f>
        <v>3816.7790000000005</v>
      </c>
      <c r="E51" s="105">
        <f>D51/B51*100</f>
        <v>16.24161276595745</v>
      </c>
      <c r="F51" s="78">
        <f>D51/C51*100</f>
        <v>32.2009533451447</v>
      </c>
    </row>
    <row r="52" spans="1:6" s="24" customFormat="1" ht="15.75">
      <c r="A52" s="74" t="s">
        <v>85</v>
      </c>
      <c r="B52" s="58">
        <f>B43+B51</f>
        <v>4669066.949999999</v>
      </c>
      <c r="C52" s="58">
        <f>C43+C51</f>
        <v>2733626.5489999996</v>
      </c>
      <c r="D52" s="58">
        <f>D43+D51</f>
        <v>2446684.0249999994</v>
      </c>
      <c r="E52" s="77">
        <f>D52/B52*100</f>
        <v>52.401990616133695</v>
      </c>
      <c r="F52" s="78">
        <f>D52/C52*100</f>
        <v>89.5032288113763</v>
      </c>
    </row>
    <row r="53" spans="1:6" s="24" customFormat="1" ht="48" customHeight="1">
      <c r="A53" s="115" t="s">
        <v>56</v>
      </c>
      <c r="B53" s="103">
        <v>3200</v>
      </c>
      <c r="C53" s="103">
        <v>1600</v>
      </c>
      <c r="D53" s="44">
        <v>2415.35799</v>
      </c>
      <c r="E53" s="102">
        <f>D53/B53*100</f>
        <v>75.4799371875</v>
      </c>
      <c r="F53" s="110">
        <f>D53/C53*100</f>
        <v>150.959874375</v>
      </c>
    </row>
    <row r="54" spans="1:6" ht="15.75">
      <c r="A54" s="106" t="s">
        <v>13</v>
      </c>
      <c r="B54" s="48">
        <f>B52+B53</f>
        <v>4672266.949999999</v>
      </c>
      <c r="C54" s="103">
        <f>C52+C53</f>
        <v>2735226.5489999996</v>
      </c>
      <c r="D54" s="48">
        <f>D52+D53</f>
        <v>2449099.3829899994</v>
      </c>
      <c r="E54" s="46">
        <f>D54/B54*100</f>
        <v>52.417796525731475</v>
      </c>
      <c r="F54" s="47">
        <f>D54/C54*100</f>
        <v>89.53917853295886</v>
      </c>
    </row>
    <row r="55" spans="1:6" ht="15.7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2019-05-20T07:58:11Z</cp:lastPrinted>
  <dcterms:created xsi:type="dcterms:W3CDTF">2004-07-02T06:40:36Z</dcterms:created>
  <dcterms:modified xsi:type="dcterms:W3CDTF">2019-07-08T07:43:15Z</dcterms:modified>
  <cp:category/>
  <cp:version/>
  <cp:contentType/>
  <cp:contentStatus/>
</cp:coreProperties>
</file>