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7365" activeTab="3"/>
  </bookViews>
  <sheets>
    <sheet name="дит.майд" sheetId="2" r:id="rId1"/>
    <sheet name="внут.кв" sheetId="4" r:id="rId2"/>
    <sheet name="майд.ТВП" sheetId="6" r:id="rId3"/>
    <sheet name="зупинки" sheetId="5" r:id="rId4"/>
    <sheet name="тротуари" sheetId="3" r:id="rId5"/>
    <sheet name="дороги" sheetId="1" r:id="rId6"/>
  </sheets>
  <definedNames>
    <definedName name="_xlnm.Print_Area" localSheetId="0">дит.майд!$A$2:$B$27</definedName>
  </definedNames>
  <calcPr calcId="124519"/>
</workbook>
</file>

<file path=xl/calcChain.xml><?xml version="1.0" encoding="utf-8"?>
<calcChain xmlns="http://schemas.openxmlformats.org/spreadsheetml/2006/main">
  <c r="B18" i="5"/>
  <c r="B15" i="6"/>
  <c r="B22" i="4"/>
  <c r="B27" i="2"/>
  <c r="B15" i="3"/>
  <c r="B13" i="1" l="1"/>
  <c r="B17"/>
  <c r="B8"/>
  <c r="B19" s="1"/>
</calcChain>
</file>

<file path=xl/sharedStrings.xml><?xml version="1.0" encoding="utf-8"?>
<sst xmlns="http://schemas.openxmlformats.org/spreadsheetml/2006/main" count="116" uniqueCount="94">
  <si>
    <t>Назва робіт</t>
  </si>
  <si>
    <t>Капітальний ремонт  дороги по вул. Громадянська від будинку № 33 до вул. Погранична у приватному секторі Заводського району м. Миколаєва</t>
  </si>
  <si>
    <t>Капітальний ремонт  дороги по вул. 1 Слобідська від вул. Кузнецька до вул. Погранична у приватному секторі Заводського району м. Миколаєва</t>
  </si>
  <si>
    <t>Капітальний ремонт  дороги по вул. Мала морська від вул. Погранична до вул. Кузнецька у приватному секторі Заводського району м. Миколаєва</t>
  </si>
  <si>
    <t>Капітальний ремонт  дороги по вул. Даля  від вул. Погранична до вул. Кузнецька у приватному секторі Заводського району м. Миколаєва</t>
  </si>
  <si>
    <t>Капітальний ремонт  дороги по вул. Садова в мкр. Велика Корениха у приватному секторі Заводського району м. Миколаєва</t>
  </si>
  <si>
    <t>Капітальний ремонт  дороги по вул. Набережна від буд. № 21 до вул. В.Скаржинського у приватному секторі Заводського району м. Миколаєва (ПКД та експертиза)</t>
  </si>
  <si>
    <t>Капітальний ремонт  дороги по пров. Ольвійський від вул. Садова до а/Дт-15-07 у приватному секторі Заводського району м. Миколаєва (ПКД та експертиза)</t>
  </si>
  <si>
    <t>Капітальний ремонт  дороги по вул. Спортивна від вул. Миру до вул. В.Скаржинського у приватному секторі Заводського району м. Миколаєва (ПКД та експертиза)</t>
  </si>
  <si>
    <t>Капітальний ремонт доріг за рахунок коштів місцевого бюджету</t>
  </si>
  <si>
    <t>Інформація</t>
  </si>
  <si>
    <t>про виконання капітального ремонту доріг</t>
  </si>
  <si>
    <t>м. Миколаєва за 2017 рік</t>
  </si>
  <si>
    <t>Сума, тис. грн.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</si>
  <si>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</si>
  <si>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>Капітальний ремонт дороги по вул. Садова в мкр. Велика Корениха у приватному секторі Заводського району м. Миколаєва</t>
  </si>
  <si>
    <t>Всього за рік</t>
  </si>
  <si>
    <t>за 2017 рік</t>
  </si>
  <si>
    <t>Інформація про виконання</t>
  </si>
  <si>
    <t xml:space="preserve"> Заводського району м. Миколаєва</t>
  </si>
  <si>
    <t xml:space="preserve">капітального ремонту тротуарів </t>
  </si>
  <si>
    <t>Капітальний ремонт тротуару по вул.Погранична від вул. 5Слобідська (парний бік) у приватному секторі Заводського району м.Миколаєва</t>
  </si>
  <si>
    <t>Капітальний ремонт тротуару по вул.Дмитрієва від вул.Сидорчука до вул.Даля (парна сторона) та від вул.Сидорчука до вул.Левадівська (непарна сторона) у приватному секторі Заводського району м.Миколаєва</t>
  </si>
  <si>
    <t>Капітальний ремонт тротуару по вул.Декабристів від вул.Погранична до вул.Образцова (парна сторона) у приватному секторі Заводського району м.Миколаєва</t>
  </si>
  <si>
    <t>Капітальний ремонт тротуару по вул.Чкалова від вул.Садова до вул.1 Слобідська (непарна сторона) у приватному секторі Заводського району м.Миколаєва</t>
  </si>
  <si>
    <t>Проектно-кошторисна документація та відшкодування експертизи "Капітальний ремонт тротуару по вул.Кузнесн. від вул.Даля до вул.Левадівська (парна сторона) у приватному секторі Заводського району м.Миколаєва"</t>
  </si>
  <si>
    <t>Капітальний ремонт тротуару по вул.Кузнечна від вул. Даля до вул.Левадівс. (п.ст.)у приватному секторі Заводського району м.Миколаєва</t>
  </si>
  <si>
    <t>Капітальний ремонт тротуару по вул.Садова від вул.Погранична до вул.Кузнецька (непарний бік) у приватному секторі Заводського району м.Миколаєва</t>
  </si>
  <si>
    <t>робіт з капітального ремонту дитячих, спортивних</t>
  </si>
  <si>
    <t xml:space="preserve">за 2017 рік </t>
  </si>
  <si>
    <t xml:space="preserve"> майданчиків у Заводському районі м. Миколаєва</t>
  </si>
  <si>
    <t xml:space="preserve"> приватного сектору Заводського району</t>
  </si>
  <si>
    <t>Розміщення дитячого ігрового майданчика у дворі багатоповерхового житлового будинку за адресою: вул. Абрикосова,5 у м.Миколаєві.Капітальний ремонт</t>
  </si>
  <si>
    <t>Капітальний ремонт дитячого ігрового майданчика по вул. Генерала Карпенка,3-5 в Заводському районі у м.Миколаєві.</t>
  </si>
  <si>
    <t>Капітальний ремонт дитячого ігрового майданчика по вул. Погранична,47 в Заводському районі у м.Миколаєві.</t>
  </si>
  <si>
    <t>Капітальний ремонт дитячого ігрового майданчика по вул. Г.Карпенка,12а,12б,12в в Заводському районі у м.Миколаєві</t>
  </si>
  <si>
    <t>Капітальний ремонт дитячого ігрового майданчика по пр.Центральному , 8-а в Заводському районі у м.Миколаєві</t>
  </si>
  <si>
    <t>Капітальний ремонт дитячого ігрового майданчика по вул.Крилова,12/1,12/2,12/24 в Заводському районі у м.Миколаєві</t>
  </si>
  <si>
    <t>Капітальний ремонт дитячого ігрового майданчика по вул. Дунаєва,39 в Заводському районі у м.Миколаєві.</t>
  </si>
  <si>
    <t>Капітальний ремонт дитячого ігрового майданчика по вул. Заводська, 21/2 в Заводському районі у м.Миколаєві</t>
  </si>
  <si>
    <t>Капітальний ремонт дитячого ігрового майданчика по вул. Водопровідна,3 в Заводському районі у м.Миколаєві</t>
  </si>
  <si>
    <t>Капітальний ремонт дитячого ігрового майданчика по вул. Робоча,3-5 в Заводському районі у м.Миколаєві</t>
  </si>
  <si>
    <t>Капітальний ремонт дитячого ігрового майданчика по вул. Заводська, 27/3 в Заводському районі у м.Миколаєві</t>
  </si>
  <si>
    <t>Капітальний ремонт дитячого ігрового майданчика по вул. Курортна, 2А в Заводському районі у м.Миколаєві</t>
  </si>
  <si>
    <t>Капітальний ремонт дитячого ігрового майданчика по вул.1-а Слобідська, 43 в Заводському районі у м.Миколаєві</t>
  </si>
  <si>
    <t>Капітальний ремонт дитячого ігрового майданчика по вул.Чкалова, 99 в Заводському районі у м.Миколаєві</t>
  </si>
  <si>
    <t>Капітальний ремонт дитячого ігрового майданчика по вул.Млинна, 33 в Заводському районі у м.Миколаєві</t>
  </si>
  <si>
    <t>Капітальний ремонт дитячого ігрового майданчика по вул. Лазурна,18б в Заводському районі у м.Миколаєві</t>
  </si>
  <si>
    <t>Капітальний ремонт дитячого ігрового майданчика по вул. Біла,61-а в Заводському районі у м.Миколаєві</t>
  </si>
  <si>
    <t>Капітальний ремонт дитячого ігрового майданчика по вул. Леваневців,25 в Заводському районі у м.Миколаєві</t>
  </si>
  <si>
    <t>Капітальний ремонт спортивного майданчика по вул. Бузника,2 в Заводському районі у м.Миколаєві</t>
  </si>
  <si>
    <t>робіт по відновленню асфальтового покриття територій</t>
  </si>
  <si>
    <t>та внутрішньоквартальних проїздів</t>
  </si>
  <si>
    <t>Заводського району м. Миколаєва</t>
  </si>
  <si>
    <t>Капітальний ремонт асфальтобетонного покриття внутрішньоквартальних проїздів по вул. по вул. Заводська, 27/4,27/5,27/6,27/7  у Заводського району м.Миколаєва</t>
  </si>
  <si>
    <t>Капітальний ремонт асфальтобетонного покриття внутрішньоквартальних проїздів по вул. 8 Березня, 12,14 у Заводського району м.Миколаєва</t>
  </si>
  <si>
    <t>ПКД "Капітальний ремонт дорожн. покриття внутрішньоквартальних проїздів по вул. 4 Слобідська, 88 у Заводського району м.Миколаєва"</t>
  </si>
  <si>
    <t>ПКД "Капітальний ремонт дорожн. покриття внутрішньоквартальних проїздів по вул. Крилова, 46, 46А,48у Заводського району м.Миколаєва"</t>
  </si>
  <si>
    <t>ПКД "Капітальний ремонт дорожн. покриття внутрішньоквартальних проїздів по вул. Крилова, 3,5,5А у Заводського району м.Миколаєва"</t>
  </si>
  <si>
    <t>Капітальний ремонт асфальтобетонного покриття внутрішньоквартальних проїздів по вул. Дачна, 7,9,9-А та вул.Курортна,8-А у Заводського району м.Миколаєва</t>
  </si>
  <si>
    <t>Капітальний ремонт асфальтобетонного покриття внутрішньоквартальних проїздів по пр.Центральтний,23 у Заводського району м.Миколаєва</t>
  </si>
  <si>
    <t>Капітальний ремонт асфальтобетонного покриття внутрішньоквартальних проїздів по вул. 3-я Слобідська, 107/1,107/2,107/3 у Заводського району м.Миколаєва</t>
  </si>
  <si>
    <t>Капітальний ремонт асфальтобетонного покриття внутрішньоквартальних проїздів по вул.Морехідна,10 та вул.Бузніка,16,18 у Заводському районі м.Миколаєва</t>
  </si>
  <si>
    <t>Капітальний ремонт асфальтобетонного покриття внутрішньоквартальних проїздів по вул3-я Слобідська,107/4,107/5 у Заводському районі м.Миколаєва</t>
  </si>
  <si>
    <t>Капітальний ремонт дорожн. покриття внутрішньоквартальних проїздів по вул. Крилова, 38,40,40/1 у Заводського району м.Миколаєва</t>
  </si>
  <si>
    <t>Капітальний ремонт дорожн. покриття внутрішньоквартальних проїздів по вул. Курортна,2,4, та вул.Генерала Капренка, 7, 7/1 у Заводського району м.Миколаєва</t>
  </si>
  <si>
    <t>Капітальний ремонт дорожн. покриття внутрішньоквартальних проїздів по вул. Курортна,3,3-А,3-Б у Заводського району м.Миколаєва</t>
  </si>
  <si>
    <t>робіт по капітальному ремонту зупинок громадського</t>
  </si>
  <si>
    <t xml:space="preserve"> транспорту Заводського району м. Миколаєва</t>
  </si>
  <si>
    <t>Капітальний ремонт зупинки громадського транспорту у Заводському районі м.Миколаєва по пр. Центральному в районі будинку №30</t>
  </si>
  <si>
    <t>Капітальний ремонт зупинки громадського транспорту у Заводському районі м.Миколаєва по вул. Генерала Карпенка, через дорогу від будинку №37</t>
  </si>
  <si>
    <t>Капітальний ремонт зупинки громадського транспорту у Заводському районі м.Миколаєва по вул. Курортній в районі будинку №3</t>
  </si>
  <si>
    <t>Капітальний ремонт зупинки громадського транспорту у Заводському районі м.Миколаєва по вул. Озерна в районі обласної лікарні на перетині з вул. Курортною</t>
  </si>
  <si>
    <t>Капітальний ремонт зупинки громадського транспорту у Заводському районі м.Миколаєва по пр. Центральному в районі Центрального стадіону</t>
  </si>
  <si>
    <t>Капітальний ремонт зупинки громадського транспорту у Заводському районі м.Миколаєва по вул. Декабристів в районі будинку №42</t>
  </si>
  <si>
    <t>Капітальний ремонт зупинки громадського транспорту у Заводському районі м.Миколаєва по вул. Крилова в районі будинку №28</t>
  </si>
  <si>
    <t>Капітальний ремонт зупинки громадського транспорту у Заводському районі м.Миколаєва по пр. Центральному в районі будинку №64</t>
  </si>
  <si>
    <t>Капітальний ремонт зупинки громадського транспорту у Заводському районі м.Миколаєва по вул.Курортній в районі будинку №9</t>
  </si>
  <si>
    <t>Капітальний ремонт зупинки громадського транспорту у Заводському районі м.Миколаєва по вул. Пушкінській в районі будинку №69</t>
  </si>
  <si>
    <t>Капітальний ремонт майданчиків для зброру ТПВ по вул.Курортна,19-А у  Заводського району м.Миколаєва</t>
  </si>
  <si>
    <t>Капітальний ремонт майданчиків для зброру ТПВ по вул.Курортна,11 у  Заводського району м.Миколаєва</t>
  </si>
  <si>
    <t>Капітальний ремонт майданчиків для зброру ТПВ по вул.Погранична,20 у  Заводського району м.Миколаєва</t>
  </si>
  <si>
    <t>Капітальний ремонт майданчиків для зброру ТПВ по пр.Центр.,4-А у  Заводського району м.Миколаєва</t>
  </si>
  <si>
    <t>Капітальний ремонт майданчиків для зброру ТПВ по ВУЛ.Генерала Карпенка,12а,12б  у  Заводського району м.Миколаєва</t>
  </si>
  <si>
    <t xml:space="preserve">ПКД Капітальний ремонт майданчиків для зброру ТПВ по ВУЛ.Леваневська,25/9  у  Заводського району м.Миколаєва </t>
  </si>
  <si>
    <t xml:space="preserve">робіт по капітальному ремонту майданчиків для </t>
  </si>
  <si>
    <t xml:space="preserve"> зброру ТПВ у Заводському районі м. Миколаєва</t>
  </si>
  <si>
    <t>Капітальний ремонт майданчиків для зброру ТПВ по вул. Курортн.,9-А у  Заводського району м.Миколаєва</t>
  </si>
  <si>
    <t>Таблиця 1</t>
  </si>
  <si>
    <t>Таблиця 2</t>
  </si>
  <si>
    <t>Таблиця 3</t>
  </si>
  <si>
    <t>Таблиця 4</t>
  </si>
  <si>
    <t>Таблиця 5</t>
  </si>
  <si>
    <t>Таблиця 6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</si>
</sst>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0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2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1" fillId="0" borderId="4" xfId="0" applyNumberFormat="1" applyFont="1" applyBorder="1" applyAlignment="1">
      <alignment horizontal="right" vertical="top" wrapText="1"/>
    </xf>
    <xf numFmtId="165" fontId="1" fillId="0" borderId="2" xfId="0" applyNumberFormat="1" applyFont="1" applyBorder="1" applyAlignment="1">
      <alignment horizontal="right" vertical="top" wrapText="1"/>
    </xf>
    <xf numFmtId="165" fontId="2" fillId="0" borderId="1" xfId="0" applyNumberFormat="1" applyFont="1" applyFill="1" applyBorder="1" applyAlignment="1">
      <alignment vertical="center"/>
    </xf>
    <xf numFmtId="165" fontId="1" fillId="0" borderId="3" xfId="0" applyNumberFormat="1" applyFont="1" applyBorder="1" applyAlignment="1">
      <alignment horizontal="righ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8" fillId="2" borderId="0" xfId="0" applyFont="1" applyFill="1"/>
    <xf numFmtId="0" fontId="10" fillId="0" borderId="0" xfId="0" applyFont="1" applyFill="1"/>
    <xf numFmtId="165" fontId="10" fillId="0" borderId="0" xfId="0" applyNumberFormat="1" applyFont="1" applyFill="1"/>
    <xf numFmtId="165" fontId="3" fillId="0" borderId="0" xfId="0" applyNumberFormat="1" applyFont="1" applyFill="1"/>
    <xf numFmtId="165" fontId="2" fillId="0" borderId="1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vertical="center"/>
    </xf>
    <xf numFmtId="165" fontId="9" fillId="0" borderId="3" xfId="0" applyNumberFormat="1" applyFon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wrapText="1"/>
    </xf>
    <xf numFmtId="0" fontId="9" fillId="0" borderId="0" xfId="0" applyFont="1" applyProtection="1">
      <protection locked="0"/>
    </xf>
    <xf numFmtId="165" fontId="9" fillId="0" borderId="2" xfId="0" applyNumberFormat="1" applyFont="1" applyFill="1" applyBorder="1" applyAlignment="1">
      <alignment vertical="center"/>
    </xf>
    <xf numFmtId="0" fontId="1" fillId="0" borderId="6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165" fontId="9" fillId="3" borderId="3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left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2" fillId="0" borderId="9" xfId="0" applyNumberFormat="1" applyFont="1" applyFill="1" applyBorder="1" applyAlignment="1">
      <alignment vertical="center"/>
    </xf>
    <xf numFmtId="165" fontId="8" fillId="0" borderId="6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165" fontId="9" fillId="0" borderId="6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 wrapText="1"/>
    </xf>
    <xf numFmtId="165" fontId="9" fillId="0" borderId="4" xfId="0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workbookViewId="0">
      <selection sqref="A1:XFD1"/>
    </sheetView>
  </sheetViews>
  <sheetFormatPr defaultRowHeight="16.5"/>
  <cols>
    <col min="1" max="1" width="69" style="23" customWidth="1"/>
    <col min="2" max="2" width="15.7109375" style="26" customWidth="1"/>
    <col min="3" max="3" width="11.85546875" style="1" customWidth="1"/>
    <col min="4" max="16384" width="9.140625" style="1"/>
  </cols>
  <sheetData>
    <row r="1" spans="1:2">
      <c r="B1" s="47" t="s">
        <v>88</v>
      </c>
    </row>
    <row r="2" spans="1:2" s="32" customFormat="1" ht="22.5">
      <c r="A2" s="48" t="s">
        <v>18</v>
      </c>
      <c r="B2" s="48"/>
    </row>
    <row r="3" spans="1:2" s="32" customFormat="1" ht="22.5">
      <c r="A3" s="48" t="s">
        <v>28</v>
      </c>
      <c r="B3" s="48"/>
    </row>
    <row r="4" spans="1:2" s="32" customFormat="1" ht="22.5">
      <c r="A4" s="48" t="s">
        <v>30</v>
      </c>
      <c r="B4" s="48"/>
    </row>
    <row r="5" spans="1:2" s="32" customFormat="1" ht="22.5">
      <c r="A5" s="48" t="s">
        <v>29</v>
      </c>
      <c r="B5" s="48"/>
    </row>
    <row r="6" spans="1:2" ht="23.25" thickBot="1">
      <c r="A6" s="20"/>
      <c r="B6" s="21"/>
    </row>
    <row r="7" spans="1:2" ht="33.75" thickBot="1">
      <c r="A7" s="6" t="s">
        <v>0</v>
      </c>
      <c r="B7" s="27" t="s">
        <v>13</v>
      </c>
    </row>
    <row r="8" spans="1:2" s="22" customFormat="1" ht="47.25">
      <c r="A8" s="34" t="s">
        <v>32</v>
      </c>
      <c r="B8" s="36">
        <v>34.866999999999997</v>
      </c>
    </row>
    <row r="9" spans="1:2" s="22" customFormat="1" ht="31.5">
      <c r="A9" s="35" t="s">
        <v>33</v>
      </c>
      <c r="B9" s="36">
        <v>144.15899999999999</v>
      </c>
    </row>
    <row r="10" spans="1:2" s="22" customFormat="1" ht="31.5">
      <c r="A10" s="35" t="s">
        <v>34</v>
      </c>
      <c r="B10" s="36">
        <v>113.806</v>
      </c>
    </row>
    <row r="11" spans="1:2" s="22" customFormat="1" ht="31.5">
      <c r="A11" s="35" t="s">
        <v>35</v>
      </c>
      <c r="B11" s="36">
        <v>139.90105</v>
      </c>
    </row>
    <row r="12" spans="1:2" s="22" customFormat="1" ht="31.5">
      <c r="A12" s="35" t="s">
        <v>36</v>
      </c>
      <c r="B12" s="36">
        <v>522.96510999999998</v>
      </c>
    </row>
    <row r="13" spans="1:2" ht="31.5">
      <c r="A13" s="35" t="s">
        <v>37</v>
      </c>
      <c r="B13" s="36">
        <v>183.38717</v>
      </c>
    </row>
    <row r="14" spans="1:2" ht="31.5">
      <c r="A14" s="35" t="s">
        <v>38</v>
      </c>
      <c r="B14" s="29">
        <v>155.71600000000001</v>
      </c>
    </row>
    <row r="15" spans="1:2" ht="31.5">
      <c r="A15" s="35" t="s">
        <v>39</v>
      </c>
      <c r="B15" s="29">
        <v>113.33</v>
      </c>
    </row>
    <row r="16" spans="1:2" ht="31.5">
      <c r="A16" s="35" t="s">
        <v>40</v>
      </c>
      <c r="B16" s="29">
        <v>86.674999999999997</v>
      </c>
    </row>
    <row r="17" spans="1:2" s="22" customFormat="1" ht="31.5">
      <c r="A17" s="35" t="s">
        <v>41</v>
      </c>
      <c r="B17" s="29">
        <v>90.448689999999999</v>
      </c>
    </row>
    <row r="18" spans="1:2" s="22" customFormat="1" ht="31.5">
      <c r="A18" s="35" t="s">
        <v>42</v>
      </c>
      <c r="B18" s="29">
        <v>99.821749999999994</v>
      </c>
    </row>
    <row r="19" spans="1:2" s="22" customFormat="1" ht="31.5">
      <c r="A19" s="35" t="s">
        <v>43</v>
      </c>
      <c r="B19" s="29">
        <v>50.24024</v>
      </c>
    </row>
    <row r="20" spans="1:2" s="22" customFormat="1" ht="31.5">
      <c r="A20" s="35" t="s">
        <v>44</v>
      </c>
      <c r="B20" s="29">
        <v>92.682659999999998</v>
      </c>
    </row>
    <row r="21" spans="1:2" s="22" customFormat="1" ht="31.5">
      <c r="A21" s="35" t="s">
        <v>45</v>
      </c>
      <c r="B21" s="29">
        <v>96.863810000000001</v>
      </c>
    </row>
    <row r="22" spans="1:2" s="22" customFormat="1" ht="31.5">
      <c r="A22" s="35" t="s">
        <v>46</v>
      </c>
      <c r="B22" s="29">
        <v>67.439850000000007</v>
      </c>
    </row>
    <row r="23" spans="1:2" s="22" customFormat="1" ht="31.5">
      <c r="A23" s="35" t="s">
        <v>47</v>
      </c>
      <c r="B23" s="29">
        <v>141.69585000000001</v>
      </c>
    </row>
    <row r="24" spans="1:2" s="22" customFormat="1" ht="31.5">
      <c r="A24" s="35" t="s">
        <v>48</v>
      </c>
      <c r="B24" s="29">
        <v>72.888450000000006</v>
      </c>
    </row>
    <row r="25" spans="1:2" s="22" customFormat="1" ht="31.5">
      <c r="A25" s="35" t="s">
        <v>49</v>
      </c>
      <c r="B25" s="29">
        <v>104.65246999999999</v>
      </c>
    </row>
    <row r="26" spans="1:2" s="22" customFormat="1" ht="32.25" thickBot="1">
      <c r="A26" s="35" t="s">
        <v>50</v>
      </c>
      <c r="B26" s="29">
        <v>361.95879000000002</v>
      </c>
    </row>
    <row r="27" spans="1:2" s="22" customFormat="1" ht="17.25" thickBot="1">
      <c r="A27" s="8" t="s">
        <v>16</v>
      </c>
      <c r="B27" s="17">
        <f>SUM(B8:B26)</f>
        <v>2673.4988899999998</v>
      </c>
    </row>
    <row r="28" spans="1:2" s="24" customFormat="1" ht="18.75">
      <c r="A28" s="23"/>
      <c r="B28" s="25"/>
    </row>
    <row r="29" spans="1:2" s="24" customFormat="1" ht="18.75">
      <c r="A29" s="23"/>
      <c r="B29" s="25"/>
    </row>
    <row r="30" spans="1:2" s="24" customFormat="1" ht="18.75">
      <c r="A30" s="23"/>
      <c r="B30" s="25"/>
    </row>
    <row r="31" spans="1:2" s="24" customFormat="1" ht="18.75">
      <c r="A31" s="23"/>
      <c r="B31" s="25"/>
    </row>
    <row r="32" spans="1:2" s="24" customFormat="1" ht="18.75">
      <c r="A32" s="23"/>
      <c r="B32" s="25"/>
    </row>
    <row r="33" spans="1:2" s="24" customFormat="1" ht="18.75">
      <c r="A33" s="23"/>
      <c r="B33" s="25"/>
    </row>
    <row r="34" spans="1:2" s="24" customFormat="1" ht="18.75">
      <c r="A34" s="23"/>
      <c r="B34" s="25"/>
    </row>
    <row r="35" spans="1:2" s="24" customFormat="1" ht="18.75">
      <c r="A35" s="23"/>
      <c r="B35" s="25"/>
    </row>
  </sheetData>
  <mergeCells count="4">
    <mergeCell ref="A2:B2"/>
    <mergeCell ref="A3:B3"/>
    <mergeCell ref="A4:B4"/>
    <mergeCell ref="A5:B5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topLeftCell="A15" workbookViewId="0">
      <selection activeCell="B22" sqref="B22"/>
    </sheetView>
  </sheetViews>
  <sheetFormatPr defaultRowHeight="16.5"/>
  <cols>
    <col min="1" max="1" width="75" style="23" customWidth="1"/>
    <col min="2" max="2" width="13.7109375" style="26" customWidth="1"/>
    <col min="3" max="3" width="11.85546875" style="1" customWidth="1"/>
    <col min="4" max="16384" width="9.140625" style="1"/>
  </cols>
  <sheetData>
    <row r="1" spans="1:2">
      <c r="B1" s="47" t="s">
        <v>89</v>
      </c>
    </row>
    <row r="2" spans="1:2" s="32" customFormat="1" ht="22.5">
      <c r="A2" s="48" t="s">
        <v>18</v>
      </c>
      <c r="B2" s="48"/>
    </row>
    <row r="3" spans="1:2" s="32" customFormat="1" ht="22.5">
      <c r="A3" s="48" t="s">
        <v>51</v>
      </c>
      <c r="B3" s="48"/>
    </row>
    <row r="4" spans="1:2" s="32" customFormat="1" ht="22.5">
      <c r="A4" s="48" t="s">
        <v>52</v>
      </c>
      <c r="B4" s="48"/>
    </row>
    <row r="5" spans="1:2" s="32" customFormat="1" ht="22.5">
      <c r="A5" s="48" t="s">
        <v>53</v>
      </c>
      <c r="B5" s="48"/>
    </row>
    <row r="6" spans="1:2" s="32" customFormat="1" ht="22.5">
      <c r="A6" s="48" t="s">
        <v>29</v>
      </c>
      <c r="B6" s="48"/>
    </row>
    <row r="7" spans="1:2" ht="9" customHeight="1" thickBot="1">
      <c r="A7" s="20"/>
      <c r="B7" s="21"/>
    </row>
    <row r="8" spans="1:2" ht="33.75" thickBot="1">
      <c r="A8" s="6" t="s">
        <v>0</v>
      </c>
      <c r="B8" s="27" t="s">
        <v>13</v>
      </c>
    </row>
    <row r="9" spans="1:2" s="22" customFormat="1" ht="47.25">
      <c r="A9" s="35" t="s">
        <v>54</v>
      </c>
      <c r="B9" s="37">
        <v>855.49180000000001</v>
      </c>
    </row>
    <row r="10" spans="1:2" s="22" customFormat="1" ht="31.5" customHeight="1">
      <c r="A10" s="35" t="s">
        <v>55</v>
      </c>
      <c r="B10" s="29">
        <v>1012.36558</v>
      </c>
    </row>
    <row r="11" spans="1:2" s="22" customFormat="1" ht="31.5">
      <c r="A11" s="35" t="s">
        <v>56</v>
      </c>
      <c r="B11" s="29">
        <v>64.664410000000004</v>
      </c>
    </row>
    <row r="12" spans="1:2" s="22" customFormat="1" ht="31.5">
      <c r="A12" s="35" t="s">
        <v>57</v>
      </c>
      <c r="B12" s="29">
        <v>56.909950000000002</v>
      </c>
    </row>
    <row r="13" spans="1:2" s="22" customFormat="1" ht="31.5">
      <c r="A13" s="35" t="s">
        <v>58</v>
      </c>
      <c r="B13" s="29">
        <v>52.237160000000003</v>
      </c>
    </row>
    <row r="14" spans="1:2" s="22" customFormat="1" ht="47.25">
      <c r="A14" s="35" t="s">
        <v>59</v>
      </c>
      <c r="B14" s="29">
        <v>841.45880999999997</v>
      </c>
    </row>
    <row r="15" spans="1:2" s="22" customFormat="1" ht="31.5" customHeight="1">
      <c r="A15" s="35" t="s">
        <v>60</v>
      </c>
      <c r="B15" s="29">
        <v>716.58144000000004</v>
      </c>
    </row>
    <row r="16" spans="1:2" s="22" customFormat="1" ht="47.25">
      <c r="A16" s="35" t="s">
        <v>61</v>
      </c>
      <c r="B16" s="29">
        <v>1379.7974300000001</v>
      </c>
    </row>
    <row r="17" spans="1:2" s="22" customFormat="1" ht="47.25">
      <c r="A17" s="35" t="s">
        <v>62</v>
      </c>
      <c r="B17" s="29">
        <v>478.43948999999998</v>
      </c>
    </row>
    <row r="18" spans="1:2" s="22" customFormat="1" ht="47.25">
      <c r="A18" s="35" t="s">
        <v>63</v>
      </c>
      <c r="B18" s="29">
        <v>803.36118999999997</v>
      </c>
    </row>
    <row r="19" spans="1:2" s="22" customFormat="1" ht="31.5">
      <c r="A19" s="35" t="s">
        <v>64</v>
      </c>
      <c r="B19" s="29">
        <v>1319.3130799999999</v>
      </c>
    </row>
    <row r="20" spans="1:2" s="22" customFormat="1" ht="47.25">
      <c r="A20" s="35" t="s">
        <v>65</v>
      </c>
      <c r="B20" s="29">
        <v>1371.6858500000001</v>
      </c>
    </row>
    <row r="21" spans="1:2" s="22" customFormat="1" ht="32.25" thickBot="1">
      <c r="A21" s="35" t="s">
        <v>66</v>
      </c>
      <c r="B21" s="29">
        <v>1459.1864499999999</v>
      </c>
    </row>
    <row r="22" spans="1:2" s="22" customFormat="1" ht="17.25" thickBot="1">
      <c r="A22" s="8" t="s">
        <v>16</v>
      </c>
      <c r="B22" s="17">
        <f>SUM(B9:B21)</f>
        <v>10411.492639999999</v>
      </c>
    </row>
    <row r="23" spans="1:2" s="24" customFormat="1" ht="18.75">
      <c r="A23" s="23"/>
      <c r="B23" s="25"/>
    </row>
  </sheetData>
  <mergeCells count="5">
    <mergeCell ref="A2:B2"/>
    <mergeCell ref="A3:B3"/>
    <mergeCell ref="A4:B4"/>
    <mergeCell ref="A5:B5"/>
    <mergeCell ref="A6:B6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topLeftCell="A7" workbookViewId="0">
      <selection activeCell="B15" sqref="B15"/>
    </sheetView>
  </sheetViews>
  <sheetFormatPr defaultRowHeight="16.5"/>
  <cols>
    <col min="1" max="1" width="71.28515625" style="23" customWidth="1"/>
    <col min="2" max="2" width="14.7109375" style="26" customWidth="1"/>
    <col min="3" max="3" width="11.85546875" style="1" customWidth="1"/>
    <col min="4" max="16384" width="9.140625" style="1"/>
  </cols>
  <sheetData>
    <row r="1" spans="1:2">
      <c r="B1" s="47" t="s">
        <v>90</v>
      </c>
    </row>
    <row r="2" spans="1:2" s="32" customFormat="1" ht="22.5">
      <c r="A2" s="48" t="s">
        <v>18</v>
      </c>
      <c r="B2" s="48"/>
    </row>
    <row r="3" spans="1:2" s="32" customFormat="1" ht="22.5">
      <c r="A3" s="48" t="s">
        <v>85</v>
      </c>
      <c r="B3" s="48"/>
    </row>
    <row r="4" spans="1:2" s="32" customFormat="1" ht="22.5">
      <c r="A4" s="48" t="s">
        <v>86</v>
      </c>
      <c r="B4" s="48"/>
    </row>
    <row r="5" spans="1:2" s="32" customFormat="1" ht="22.5">
      <c r="A5" s="48" t="s">
        <v>29</v>
      </c>
      <c r="B5" s="48"/>
    </row>
    <row r="6" spans="1:2" ht="9" customHeight="1" thickBot="1">
      <c r="A6" s="20"/>
      <c r="B6" s="21"/>
    </row>
    <row r="7" spans="1:2" ht="33.75" thickBot="1">
      <c r="A7" s="6" t="s">
        <v>0</v>
      </c>
      <c r="B7" s="27" t="s">
        <v>13</v>
      </c>
    </row>
    <row r="8" spans="1:2" s="22" customFormat="1" ht="31.5">
      <c r="A8" s="35" t="s">
        <v>79</v>
      </c>
      <c r="B8" s="44">
        <v>4.32</v>
      </c>
    </row>
    <row r="9" spans="1:2" s="22" customFormat="1" ht="31.5">
      <c r="A9" s="35" t="s">
        <v>80</v>
      </c>
      <c r="B9" s="45">
        <v>4.32</v>
      </c>
    </row>
    <row r="10" spans="1:2" s="22" customFormat="1" ht="31.5">
      <c r="A10" s="35" t="s">
        <v>81</v>
      </c>
      <c r="B10" s="46">
        <v>4.32</v>
      </c>
    </row>
    <row r="11" spans="1:2" s="22" customFormat="1" ht="31.5">
      <c r="A11" s="35" t="s">
        <v>82</v>
      </c>
      <c r="B11" s="46">
        <v>4.32</v>
      </c>
    </row>
    <row r="12" spans="1:2" s="22" customFormat="1" ht="31.5">
      <c r="A12" s="35" t="s">
        <v>83</v>
      </c>
      <c r="B12" s="45">
        <v>100.26884</v>
      </c>
    </row>
    <row r="13" spans="1:2" s="22" customFormat="1" ht="31.5">
      <c r="A13" s="35" t="s">
        <v>84</v>
      </c>
      <c r="B13" s="45">
        <v>10.944000000000001</v>
      </c>
    </row>
    <row r="14" spans="1:2" s="22" customFormat="1" ht="32.25" thickBot="1">
      <c r="A14" s="35" t="s">
        <v>87</v>
      </c>
      <c r="B14" s="37">
        <v>4.32</v>
      </c>
    </row>
    <row r="15" spans="1:2" s="22" customFormat="1" ht="17.25" thickBot="1">
      <c r="A15" s="8" t="s">
        <v>16</v>
      </c>
      <c r="B15" s="17">
        <f>SUM(B8:B14)</f>
        <v>132.81283999999999</v>
      </c>
    </row>
    <row r="16" spans="1:2" s="24" customFormat="1" ht="18.75">
      <c r="A16" s="23"/>
      <c r="B16" s="25"/>
    </row>
  </sheetData>
  <mergeCells count="4">
    <mergeCell ref="A2:B2"/>
    <mergeCell ref="A3:B3"/>
    <mergeCell ref="A4:B4"/>
    <mergeCell ref="A5:B5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9"/>
  <sheetViews>
    <sheetView tabSelected="1" topLeftCell="A10" workbookViewId="0">
      <selection activeCell="B18" sqref="B18"/>
    </sheetView>
  </sheetViews>
  <sheetFormatPr defaultRowHeight="16.5"/>
  <cols>
    <col min="1" max="1" width="71.28515625" style="23" customWidth="1"/>
    <col min="2" max="2" width="14.7109375" style="26" customWidth="1"/>
    <col min="3" max="3" width="11.85546875" style="1" customWidth="1"/>
    <col min="4" max="16384" width="9.140625" style="1"/>
  </cols>
  <sheetData>
    <row r="1" spans="1:2">
      <c r="B1" s="47" t="s">
        <v>91</v>
      </c>
    </row>
    <row r="2" spans="1:2" s="32" customFormat="1" ht="22.5">
      <c r="A2" s="48" t="s">
        <v>18</v>
      </c>
      <c r="B2" s="48"/>
    </row>
    <row r="3" spans="1:2" s="32" customFormat="1" ht="22.5">
      <c r="A3" s="48" t="s">
        <v>67</v>
      </c>
      <c r="B3" s="48"/>
    </row>
    <row r="4" spans="1:2" s="32" customFormat="1" ht="22.5">
      <c r="A4" s="48" t="s">
        <v>68</v>
      </c>
      <c r="B4" s="48"/>
    </row>
    <row r="5" spans="1:2" s="32" customFormat="1" ht="22.5">
      <c r="A5" s="48" t="s">
        <v>29</v>
      </c>
      <c r="B5" s="48"/>
    </row>
    <row r="6" spans="1:2" ht="9" customHeight="1" thickBot="1">
      <c r="A6" s="20"/>
      <c r="B6" s="21"/>
    </row>
    <row r="7" spans="1:2" ht="33.75" thickBot="1">
      <c r="A7" s="6" t="s">
        <v>0</v>
      </c>
      <c r="B7" s="39" t="s">
        <v>13</v>
      </c>
    </row>
    <row r="8" spans="1:2" ht="31.5">
      <c r="A8" s="38" t="s">
        <v>69</v>
      </c>
      <c r="B8" s="41">
        <v>161.9271</v>
      </c>
    </row>
    <row r="9" spans="1:2" ht="47.25">
      <c r="A9" s="38" t="s">
        <v>70</v>
      </c>
      <c r="B9" s="42">
        <v>186.55229</v>
      </c>
    </row>
    <row r="10" spans="1:2" ht="31.5">
      <c r="A10" s="38" t="s">
        <v>71</v>
      </c>
      <c r="B10" s="42">
        <v>149.66136</v>
      </c>
    </row>
    <row r="11" spans="1:2" ht="47.25">
      <c r="A11" s="38" t="s">
        <v>72</v>
      </c>
      <c r="B11" s="42">
        <v>190.34664000000001</v>
      </c>
    </row>
    <row r="12" spans="1:2" ht="47.25">
      <c r="A12" s="38" t="s">
        <v>73</v>
      </c>
      <c r="B12" s="42">
        <v>123.11067</v>
      </c>
    </row>
    <row r="13" spans="1:2" ht="31.5">
      <c r="A13" s="38" t="s">
        <v>74</v>
      </c>
      <c r="B13" s="42">
        <v>104.25968</v>
      </c>
    </row>
    <row r="14" spans="1:2" s="22" customFormat="1" ht="31.5">
      <c r="A14" s="38" t="s">
        <v>75</v>
      </c>
      <c r="B14" s="33">
        <v>171.79033000000001</v>
      </c>
    </row>
    <row r="15" spans="1:2" s="22" customFormat="1" ht="31.5">
      <c r="A15" s="38" t="s">
        <v>76</v>
      </c>
      <c r="B15" s="33">
        <v>92.838520000000003</v>
      </c>
    </row>
    <row r="16" spans="1:2" s="22" customFormat="1" ht="31.5">
      <c r="A16" s="38" t="s">
        <v>77</v>
      </c>
      <c r="B16" s="33">
        <v>153.43340000000001</v>
      </c>
    </row>
    <row r="17" spans="1:2" s="22" customFormat="1" ht="32.25" thickBot="1">
      <c r="A17" s="38" t="s">
        <v>78</v>
      </c>
      <c r="B17" s="43">
        <v>152.62806</v>
      </c>
    </row>
    <row r="18" spans="1:2" s="22" customFormat="1" ht="17.25" thickBot="1">
      <c r="A18" s="8" t="s">
        <v>16</v>
      </c>
      <c r="B18" s="40">
        <f>SUM(B8:B17)</f>
        <v>1486.5480499999999</v>
      </c>
    </row>
    <row r="19" spans="1:2" s="24" customFormat="1" ht="18.75">
      <c r="A19" s="23"/>
      <c r="B19" s="25"/>
    </row>
  </sheetData>
  <mergeCells count="4">
    <mergeCell ref="A2:B2"/>
    <mergeCell ref="A3:B3"/>
    <mergeCell ref="A4:B4"/>
    <mergeCell ref="A5:B5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3"/>
  <sheetViews>
    <sheetView workbookViewId="0">
      <selection sqref="A1:XFD1"/>
    </sheetView>
  </sheetViews>
  <sheetFormatPr defaultRowHeight="16.5"/>
  <cols>
    <col min="1" max="1" width="71" style="23" customWidth="1"/>
    <col min="2" max="2" width="15.7109375" style="26" customWidth="1"/>
    <col min="3" max="3" width="11.85546875" style="1" customWidth="1"/>
    <col min="4" max="16384" width="9.140625" style="1"/>
  </cols>
  <sheetData>
    <row r="1" spans="1:2">
      <c r="B1" s="47" t="s">
        <v>92</v>
      </c>
    </row>
    <row r="2" spans="1:2" ht="22.5">
      <c r="A2" s="49" t="s">
        <v>18</v>
      </c>
      <c r="B2" s="49"/>
    </row>
    <row r="3" spans="1:2" ht="22.5">
      <c r="A3" s="49" t="s">
        <v>20</v>
      </c>
      <c r="B3" s="49"/>
    </row>
    <row r="4" spans="1:2" ht="22.5">
      <c r="A4" s="49" t="s">
        <v>19</v>
      </c>
      <c r="B4" s="49"/>
    </row>
    <row r="5" spans="1:2" ht="22.5">
      <c r="A5" s="50" t="s">
        <v>17</v>
      </c>
      <c r="B5" s="50"/>
    </row>
    <row r="6" spans="1:2" ht="9" customHeight="1" thickBot="1">
      <c r="A6" s="20"/>
      <c r="B6" s="21"/>
    </row>
    <row r="7" spans="1:2" ht="33.75" thickBot="1">
      <c r="A7" s="6" t="s">
        <v>0</v>
      </c>
      <c r="B7" s="27" t="s">
        <v>13</v>
      </c>
    </row>
    <row r="8" spans="1:2" s="22" customFormat="1" ht="31.5">
      <c r="A8" s="30" t="s">
        <v>21</v>
      </c>
      <c r="B8" s="28">
        <v>783.08997999999997</v>
      </c>
    </row>
    <row r="9" spans="1:2" s="22" customFormat="1" ht="63">
      <c r="A9" s="30" t="s">
        <v>22</v>
      </c>
      <c r="B9" s="29">
        <v>507.50682</v>
      </c>
    </row>
    <row r="10" spans="1:2" s="22" customFormat="1" ht="47.25">
      <c r="A10" s="30" t="s">
        <v>23</v>
      </c>
      <c r="B10" s="29">
        <v>657.67322999999999</v>
      </c>
    </row>
    <row r="11" spans="1:2" s="22" customFormat="1" ht="47.25">
      <c r="A11" s="30" t="s">
        <v>24</v>
      </c>
      <c r="B11" s="29">
        <v>521.34789999999998</v>
      </c>
    </row>
    <row r="12" spans="1:2" s="22" customFormat="1" ht="63">
      <c r="A12" s="30" t="s">
        <v>25</v>
      </c>
      <c r="B12" s="29">
        <v>32.99474</v>
      </c>
    </row>
    <row r="13" spans="1:2" s="22" customFormat="1" ht="47.25">
      <c r="A13" s="30" t="s">
        <v>26</v>
      </c>
      <c r="B13" s="29">
        <v>443.46519000000001</v>
      </c>
    </row>
    <row r="14" spans="1:2" s="22" customFormat="1" ht="48" thickBot="1">
      <c r="A14" s="31" t="s">
        <v>27</v>
      </c>
      <c r="B14" s="29">
        <v>702.69146000000001</v>
      </c>
    </row>
    <row r="15" spans="1:2" s="22" customFormat="1" ht="24" customHeight="1" thickBot="1">
      <c r="A15" s="8" t="s">
        <v>16</v>
      </c>
      <c r="B15" s="17">
        <f>SUM(B8:B14)</f>
        <v>3648.7693200000003</v>
      </c>
    </row>
    <row r="16" spans="1:2" s="24" customFormat="1" ht="18.75">
      <c r="A16" s="23"/>
      <c r="B16" s="25"/>
    </row>
    <row r="17" spans="1:2" s="24" customFormat="1" ht="18.75">
      <c r="A17" s="23"/>
      <c r="B17" s="25"/>
    </row>
    <row r="18" spans="1:2" s="24" customFormat="1" ht="18.75">
      <c r="A18" s="23"/>
      <c r="B18" s="25"/>
    </row>
    <row r="19" spans="1:2" s="24" customFormat="1" ht="18.75">
      <c r="A19" s="23"/>
      <c r="B19" s="25"/>
    </row>
    <row r="20" spans="1:2" s="24" customFormat="1" ht="18.75">
      <c r="A20" s="23"/>
      <c r="B20" s="25"/>
    </row>
    <row r="21" spans="1:2" s="24" customFormat="1" ht="18.75">
      <c r="A21" s="23"/>
      <c r="B21" s="25"/>
    </row>
    <row r="22" spans="1:2" s="24" customFormat="1" ht="18.75">
      <c r="A22" s="23"/>
      <c r="B22" s="25"/>
    </row>
    <row r="23" spans="1:2" s="24" customFormat="1" ht="18.75">
      <c r="A23" s="23"/>
      <c r="B23" s="25"/>
    </row>
  </sheetData>
  <mergeCells count="4">
    <mergeCell ref="A2:B2"/>
    <mergeCell ref="A4:B4"/>
    <mergeCell ref="A5:B5"/>
    <mergeCell ref="A3:B3"/>
  </mergeCells>
  <pageMargins left="0.9055118110236221" right="0.39370078740157483" top="0.39370078740157483" bottom="0.3937007874015748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topLeftCell="A13" workbookViewId="0">
      <selection activeCell="B19" sqref="B19"/>
    </sheetView>
  </sheetViews>
  <sheetFormatPr defaultRowHeight="15"/>
  <cols>
    <col min="1" max="1" width="65.140625" style="3" customWidth="1"/>
    <col min="2" max="2" width="15.7109375" style="5" customWidth="1"/>
    <col min="3" max="16384" width="9.140625" style="4"/>
  </cols>
  <sheetData>
    <row r="1" spans="1:2" s="1" customFormat="1" ht="16.5">
      <c r="A1" s="23"/>
      <c r="B1" s="47" t="s">
        <v>93</v>
      </c>
    </row>
    <row r="2" spans="1:2" s="1" customFormat="1" ht="22.5">
      <c r="A2" s="49" t="s">
        <v>10</v>
      </c>
      <c r="B2" s="49"/>
    </row>
    <row r="3" spans="1:2" s="1" customFormat="1" ht="22.5">
      <c r="A3" s="49" t="s">
        <v>11</v>
      </c>
      <c r="B3" s="49"/>
    </row>
    <row r="4" spans="1:2" s="1" customFormat="1" ht="22.5">
      <c r="A4" s="49" t="s">
        <v>31</v>
      </c>
      <c r="B4" s="49"/>
    </row>
    <row r="5" spans="1:2" s="1" customFormat="1" ht="22.5">
      <c r="A5" s="49" t="s">
        <v>12</v>
      </c>
      <c r="B5" s="49"/>
    </row>
    <row r="6" spans="1:2" ht="15.75" thickBot="1">
      <c r="B6" s="2"/>
    </row>
    <row r="7" spans="1:2" ht="24.75" customHeight="1" thickBot="1">
      <c r="A7" s="6" t="s">
        <v>0</v>
      </c>
      <c r="B7" s="13" t="s">
        <v>13</v>
      </c>
    </row>
    <row r="8" spans="1:2" s="1" customFormat="1" ht="33.75" thickBot="1">
      <c r="A8" s="12" t="s">
        <v>9</v>
      </c>
      <c r="B8" s="14">
        <f>SUM(B9:B16)</f>
        <v>5946.1235400000005</v>
      </c>
    </row>
    <row r="9" spans="1:2" ht="47.25">
      <c r="A9" s="11" t="s">
        <v>1</v>
      </c>
      <c r="B9" s="15">
        <v>1363.1724400000001</v>
      </c>
    </row>
    <row r="10" spans="1:2" ht="47.25">
      <c r="A10" s="9" t="s">
        <v>2</v>
      </c>
      <c r="B10" s="16">
        <v>1488.38526</v>
      </c>
    </row>
    <row r="11" spans="1:2" ht="47.25">
      <c r="A11" s="9" t="s">
        <v>3</v>
      </c>
      <c r="B11" s="16">
        <v>1396.7940000000001</v>
      </c>
    </row>
    <row r="12" spans="1:2" ht="47.25">
      <c r="A12" s="9" t="s">
        <v>4</v>
      </c>
      <c r="B12" s="16">
        <v>1451.95164</v>
      </c>
    </row>
    <row r="13" spans="1:2" ht="32.25" customHeight="1">
      <c r="A13" s="9" t="s">
        <v>5</v>
      </c>
      <c r="B13" s="16">
        <f>1337.05123-1212.693</f>
        <v>124.35823000000005</v>
      </c>
    </row>
    <row r="14" spans="1:2" ht="48" customHeight="1">
      <c r="A14" s="9" t="s">
        <v>6</v>
      </c>
      <c r="B14" s="16">
        <v>37.413469999999997</v>
      </c>
    </row>
    <row r="15" spans="1:2" ht="47.25">
      <c r="A15" s="9" t="s">
        <v>7</v>
      </c>
      <c r="B15" s="16">
        <v>29.498339999999999</v>
      </c>
    </row>
    <row r="16" spans="1:2" ht="48.75" customHeight="1" thickBot="1">
      <c r="A16" s="9" t="s">
        <v>8</v>
      </c>
      <c r="B16" s="16">
        <v>54.550159999999998</v>
      </c>
    </row>
    <row r="17" spans="1:2" s="1" customFormat="1" ht="50.25" thickBot="1">
      <c r="A17" s="7" t="s">
        <v>14</v>
      </c>
      <c r="B17" s="17">
        <f>SUM(B18)</f>
        <v>1212.693</v>
      </c>
    </row>
    <row r="18" spans="1:2" ht="33.75" customHeight="1" thickBot="1">
      <c r="A18" s="10" t="s">
        <v>15</v>
      </c>
      <c r="B18" s="18">
        <v>1212.693</v>
      </c>
    </row>
    <row r="19" spans="1:2" ht="17.25" thickBot="1">
      <c r="A19" s="8" t="s">
        <v>16</v>
      </c>
      <c r="B19" s="19">
        <f>SUM(B8+B17)</f>
        <v>7158.8165400000007</v>
      </c>
    </row>
  </sheetData>
  <mergeCells count="4">
    <mergeCell ref="A2:B2"/>
    <mergeCell ref="A4:B4"/>
    <mergeCell ref="A5:B5"/>
    <mergeCell ref="A3:B3"/>
  </mergeCells>
  <pageMargins left="0.9055118110236221" right="0.31496062992125984" top="0.35433070866141736" bottom="0.35433070866141736" header="0.11811023622047245" footer="0.11811023622047245"/>
  <pageSetup paperSize="9" scale="10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дит.майд</vt:lpstr>
      <vt:lpstr>внут.кв</vt:lpstr>
      <vt:lpstr>майд.ТВП</vt:lpstr>
      <vt:lpstr>зупинки</vt:lpstr>
      <vt:lpstr>тротуари</vt:lpstr>
      <vt:lpstr>дороги</vt:lpstr>
      <vt:lpstr>дит.майд!Область_печати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user458</dc:creator>
  <cp:lastModifiedBy>user458</cp:lastModifiedBy>
  <cp:lastPrinted>2018-02-09T13:33:44Z</cp:lastPrinted>
  <dcterms:created xsi:type="dcterms:W3CDTF">2018-02-09T08:42:36Z</dcterms:created>
  <dcterms:modified xsi:type="dcterms:W3CDTF">2018-02-09T14:31:17Z</dcterms:modified>
</cp:coreProperties>
</file>