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'TDSheet'!$A$1:$Q$174</definedName>
  </definedNames>
  <calcPr fullCalcOnLoad="1" refMode="R1C1"/>
</workbook>
</file>

<file path=xl/sharedStrings.xml><?xml version="1.0" encoding="utf-8"?>
<sst xmlns="http://schemas.openxmlformats.org/spreadsheetml/2006/main" count="406" uniqueCount="175">
  <si>
    <t xml:space="preserve">Придбання обладнання та предметів довгострокового коритсування </t>
  </si>
  <si>
    <t>Міська програма "Соціальний захист на 2017-2019роки"</t>
  </si>
  <si>
    <t>Наказ / розпорядчий документ</t>
  </si>
  <si>
    <t>Наказ</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</si>
  <si>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</si>
  <si>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</si>
  <si>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</si>
  <si>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</si>
  <si>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</si>
  <si>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</si>
  <si>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</si>
  <si>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</si>
  <si>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</si>
  <si>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</si>
  <si>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</si>
  <si>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</si>
  <si>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</si>
  <si>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</si>
  <si>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Придбання обладнання та предметів довгострокового користування</t>
  </si>
  <si>
    <t>Проведення капітального ремонту</t>
  </si>
  <si>
    <t>Усього</t>
  </si>
  <si>
    <t>9. Перелік регіональних цільових програм, які виконуються у складі бюджетної програми:</t>
  </si>
  <si>
    <t>Регіональні цільові програми - всього</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</si>
  <si>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</si>
  <si>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</si>
  <si>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</si>
  <si>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</si>
  <si>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</si>
  <si>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затрат</t>
  </si>
  <si>
    <t>Кількість установ</t>
  </si>
  <si>
    <t>од.</t>
  </si>
  <si>
    <t>Мережа</t>
  </si>
  <si>
    <t>Кількість відділень</t>
  </si>
  <si>
    <t>Кількість штатних одиниць персоналу, всього. у т.ч.:</t>
  </si>
  <si>
    <t>штатний розпис</t>
  </si>
  <si>
    <t>професіонали, які надають соціальні послуги</t>
  </si>
  <si>
    <t>фахівці, які надають соціальні послуги</t>
  </si>
  <si>
    <t>робітники, які надають соціальні послуги</t>
  </si>
  <si>
    <t>продукту</t>
  </si>
  <si>
    <t>осіб</t>
  </si>
  <si>
    <t>форма 12соц</t>
  </si>
  <si>
    <t>ефективності</t>
  </si>
  <si>
    <t>розрахунок</t>
  </si>
  <si>
    <t>грн</t>
  </si>
  <si>
    <t>якості</t>
  </si>
  <si>
    <t>Відсоток осіб, охоплених соціальним обслуговуванням, до загальної чисельності осіб, які потребують соціальних послуг</t>
  </si>
  <si>
    <t>%</t>
  </si>
  <si>
    <t>Кількість одиниць придбаного обладнання</t>
  </si>
  <si>
    <t>звітність установ</t>
  </si>
  <si>
    <t>тис.грн</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</si>
  <si>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</si>
  <si>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</si>
  <si>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</si>
  <si>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 xml:space="preserve">Кількість штатних одиниць </t>
  </si>
  <si>
    <t>шт.од</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</si>
  <si>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</si>
  <si>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</si>
  <si>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</si>
  <si>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</si>
  <si>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</si>
  <si>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</si>
  <si>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</si>
  <si>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</si>
  <si>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</si>
  <si>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</si>
  <si>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</si>
  <si>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</si>
  <si>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</si>
  <si>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 xml:space="preserve"> ПОГОДЖЕНО: </t>
  </si>
  <si>
    <t xml:space="preserve">ЗАТВЕРДЖЕНО </t>
  </si>
  <si>
    <t>Наказ Міністерства фінансів України 26 серпня 2014 року №836</t>
  </si>
  <si>
    <t xml:space="preserve">ЗАТВЕРДЖЕНО: </t>
  </si>
  <si>
    <t>ПАСПОРТ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</si>
  <si>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</si>
  <si>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</si>
  <si>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</si>
  <si>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</si>
  <si>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</si>
  <si>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</si>
  <si>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</si>
  <si>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</si>
  <si>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</si>
  <si>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</si>
  <si>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</si>
  <si>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</si>
  <si>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</si>
  <si>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 xml:space="preserve">14. Розпорядження міського голови від  26.05.2017р.№ 141р </t>
  </si>
  <si>
    <t>15.Рішення Миколаївської міської ради від 31.05.2017р. № 21/9</t>
  </si>
  <si>
    <t>16.Розпорядження міського голови від 20.06.2017р. №166р</t>
  </si>
  <si>
    <t>17.Розпорядження міського голови від 17.07.2017р. №206р</t>
  </si>
  <si>
    <t>18.Рішення виконавчого комітету від 14.08.2017р.№673</t>
  </si>
  <si>
    <t>19.Рішення Миколаївської міської ради від 13.09.2017р. № 24/14</t>
  </si>
  <si>
    <t>-</t>
  </si>
  <si>
    <t>у тому числі професіоналів, фахівців та робітників, які надають соціальні послуги</t>
  </si>
  <si>
    <t>у тому числі з V групою рухової активності</t>
  </si>
  <si>
    <t>чисельність осіб, забезпечених соціальним обслуговуванням (наданням соціальних послуг)</t>
  </si>
  <si>
    <t>середньорічна кількість осіб, які потребують соціального обслуговування (надання соціальних послуг), з них:</t>
  </si>
  <si>
    <t xml:space="preserve">чоловіків </t>
  </si>
  <si>
    <t>жінок</t>
  </si>
  <si>
    <t>середньорічна кількість осіб, забезпечених соціальним обслуговуванням (наданням соціальних послуг), з них:</t>
  </si>
  <si>
    <t xml:space="preserve">середньорічна кількість осіб у стаціонарних відділеннях постійного чи тимчасового проживання, з них:
чоловіків, 
</t>
  </si>
  <si>
    <t xml:space="preserve">середньорічна кількість осіб з інвалідністю і ліжко хворих в стаціонарних відділеннях, з них
</t>
  </si>
  <si>
    <t>2.1</t>
  </si>
  <si>
    <t>3.1</t>
  </si>
  <si>
    <t>чисельність осіб, які потребують соціального обслуговування (надання соціальних послуг)</t>
  </si>
  <si>
    <t>1.1</t>
  </si>
  <si>
    <t>2</t>
  </si>
  <si>
    <t>3</t>
  </si>
  <si>
    <t>4</t>
  </si>
  <si>
    <t>4.1</t>
  </si>
  <si>
    <t>4.2</t>
  </si>
  <si>
    <t>5</t>
  </si>
  <si>
    <t>5.2</t>
  </si>
  <si>
    <t>5.1</t>
  </si>
  <si>
    <t>6</t>
  </si>
  <si>
    <t>6.1</t>
  </si>
  <si>
    <t>6.2</t>
  </si>
  <si>
    <t>7</t>
  </si>
  <si>
    <t>7.1</t>
  </si>
  <si>
    <t>7.2</t>
  </si>
  <si>
    <t>середні витрати на соціальне обслуговування (надання соціальних послуг) однієї особи територіальним центром, за винятком стаціонарних відділень, на рік</t>
  </si>
  <si>
    <t xml:space="preserve">середні витрати на соціальне обслуговування (надання соціальних послуг) одного чоловіка територіальним центром, за винятком стаціонарних відділень, на рік, </t>
  </si>
  <si>
    <t>середні витрати на соціальне обслуговування (надання соціальних послуг) однієї жінки територіальним центром, за винятком стаціонарних відділень, на рік</t>
  </si>
  <si>
    <t>Середні витрати на придбання 1 обладнання</t>
  </si>
  <si>
    <t>Обсяг річної економії бюджетних коштів в результаті проведення капітального ремонту</t>
  </si>
  <si>
    <t>кількість установ для осіб з інвалідністю та дітей з інвалідністю</t>
  </si>
  <si>
    <t>кількість осіб з інвалідністю та дітей з інвалідністю, які отримали реабілітаційні послуги, з них:</t>
  </si>
  <si>
    <t>чоловіків (хлопців)</t>
  </si>
  <si>
    <t>жінок (дівчат)</t>
  </si>
  <si>
    <t>середні витрати на реабілітацію однієї особи з інвалідністю та дитини з інвалідністю на рік, з них:</t>
  </si>
  <si>
    <t>1.2</t>
  </si>
  <si>
    <t>на одного чоловіка (хлопця), грн;</t>
  </si>
  <si>
    <t>на одну жінку (дівчину), грн;</t>
  </si>
  <si>
    <t>кількість дітей з інвалідністю, які інтегровані в дошкільні, загальноосвітні навчальні заклади, з них:</t>
  </si>
  <si>
    <t>2.2</t>
  </si>
  <si>
    <t>кількість працевлаштованих осіб з інвалідністю</t>
  </si>
  <si>
    <t>1</t>
  </si>
  <si>
    <t>відсоток охоплення осіб з інвалідністю та дітей з інвалідністю реабілітаційними послугами, з них:</t>
  </si>
  <si>
    <t>частка дітей з інвалідністю, які інтегровані в дошкільні, загальноосвітні навчальні заклади, від загальної їх чисельності, з них:</t>
  </si>
  <si>
    <t>20.Розпорядження міського голови від 01.12.2017р. №369р</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</si>
  <si>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</si>
  <si>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Завдання 1</t>
  </si>
  <si>
    <t>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t>
  </si>
  <si>
    <t>Назва регіональної цільової програми та підпрограми</t>
  </si>
  <si>
    <t xml:space="preserve">економія коштів на рік, що виникла у результаті впровадження в експлуатацію придбанного обладнання </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</si>
  <si>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</si>
  <si>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Чисельність обслуговуваних на 1 штатну одиницю професіонала, фахівця та робітника які надають соціальні послуги</t>
  </si>
  <si>
    <t>м²</t>
  </si>
  <si>
    <t>21.Рішення Миколаївської міської ради від 06.12.2017р. №30/1</t>
  </si>
  <si>
    <t>бюджетної програми місцевого бюджету на 2018 рік</t>
  </si>
  <si>
    <t>0813100</t>
  </si>
  <si>
    <t>0813104</t>
  </si>
  <si>
    <t>0813105</t>
  </si>
  <si>
    <t>0810000</t>
  </si>
  <si>
    <t xml:space="preserve">Надання реабiлiтацiйних послуг особам з iнвалiднiстю та дiтям з
iнвалiднiстю
</t>
  </si>
  <si>
    <t>Надання реабiлiтацiйних послуг особам з iнвалiднiстю та дiтям з
iнвалiднiстю</t>
  </si>
  <si>
    <t>Надання реабiлiтацiйних послуг особам з iнвалiднiстю та дiтям з iнвалiднiстю</t>
  </si>
  <si>
    <t>08</t>
  </si>
  <si>
    <t>Надання соцiальних та реабiлiтацiйних послуг громадянам похилого вiку, особам з iнвалiднiстю, дiтям з iнвалiднiстю в установах соцiалъного обслуговування</t>
  </si>
  <si>
    <t>Підпрограма 1</t>
  </si>
  <si>
    <t>Підпрограма 2</t>
  </si>
  <si>
    <t>форма 2- з інвалідних питань</t>
  </si>
  <si>
    <t>Департамент праці та соціального захисту насеення Миколаївської міської ради</t>
  </si>
  <si>
    <t xml:space="preserve">Здійснення фінансування на компенсацію вартостісоціальних послуг, що надаються в структурних підрозділах МТЦ громадянам, які відповідно до рішення виконкому звільняються від сплати за соціальне обслуговування </t>
  </si>
  <si>
    <t>Підпрограма2</t>
  </si>
  <si>
    <t>Підпрограма1</t>
  </si>
  <si>
    <t>Завдання1</t>
  </si>
  <si>
    <t>1. Конституція України від 28.06.1996 №254к/96-ВР.
2. Бюджетний кодекс України від 08.07.2010 №2456-VI.
3.  Закон України  "Про Державний бюджет України на 2018 рік" від 07.12.2017р. № 2246 - VІII.
4. Закон України "Про соціальні послуги" від 19.06.03 р. № 966 -ІV
5.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6.Наказ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7. Наказ Міністерства фінансів України від 19.04.2017р. №659
8. Рішення міської ради від 04.10.06 р. № 6/22 "Про створення Міського територіального центру по соціальному обслуговуванню незахищених верств населення"
9. Рішення Миколаївської міської ради від 29.09.2016  "Про затверждення Положення про міський територіальний центр соціального обслуговування (надання соціальних послуг)" 
10.Рішення Миколаївської міської ради від 28.01.2016р." Про затвердження Положення про міський центр соціальної реабілітації дітей інвалідів" 
11. Міська програма "Соціальний захист" на 2017-2019 роки, затверджена рішенням Миколаївської міської ради від 23.12.2016 № 13/10. 
12 .Рішення Миколаївської міської ради від 21.12.2017р. №32/17 «Про міський бюджет  м.Миколаєва на 2018 р.»
13.Рішення Миколаївської міської ради від  07.06.2017р. №38/4</t>
  </si>
  <si>
    <t>Директор департаменту фінансів Миколаївської міської ради</t>
  </si>
  <si>
    <t>Святелик В.Є</t>
  </si>
  <si>
    <t>Обсяг бюджетних призначень/бюджетних асигнувань  -   26 714,529 тис.гривень, у тому числі загального фонду -  26 476,100 тис.гривень та спеціального фонду - 238,429 тис.гривень</t>
  </si>
  <si>
    <t>рахунок,накладна</t>
  </si>
  <si>
    <t>Заступник директора департаменту праці та соціального захисту населення Миколаївської міської ради</t>
  </si>
  <si>
    <t>Харитонова О.О.</t>
  </si>
  <si>
    <t>Департаменту фінансів Миколаївської міської ради 13.02.2018 року № 19/11(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21.06.2018 р. №   50  / 57   )</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</si>
</sst>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
    <numFmt numFmtId="181" formatCode="0.0"/>
    <numFmt numFmtId="182" formatCode="#,##0.00&quot;р.&quot;"/>
  </numFmts>
  <fonts count="30">
    <font>
      <sz val="8"/>
      <name val="Arial"/>
      <family val="2"/>
    </font>
    <font>
      <sz val="7"/>
      <name val="Arial"/>
      <family val="2"/>
    </font>
    <font>
      <b/>
      <sz val="10"/>
      <name val="Arial"/>
      <family val="2"/>
    </font>
    <font>
      <b/>
      <sz val="12"/>
      <name val="Arial"/>
      <family val="2"/>
    </font>
    <font>
      <b/>
      <i/>
      <sz val="12"/>
      <name val="Arial"/>
      <family val="2"/>
    </font>
    <font>
      <b/>
      <sz val="8"/>
      <name val="Arial"/>
      <family val="2"/>
    </font>
    <font>
      <sz val="6"/>
      <name val="Arial"/>
      <family val="2"/>
    </font>
    <font>
      <i/>
      <sz val="8"/>
      <name val="Arial"/>
      <family val="2"/>
    </font>
    <font>
      <b/>
      <sz val="9"/>
      <name val="Arial"/>
      <family val="2"/>
    </font>
    <font>
      <i/>
      <sz val="9"/>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7.5"/>
      <name val="Arial"/>
      <family val="2"/>
    </font>
    <font>
      <b/>
      <sz val="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thin"/>
      <top>
        <color indexed="63"/>
      </top>
      <bottom style="medium"/>
    </border>
    <border>
      <left style="medium"/>
      <right style="thin"/>
      <top style="medium"/>
      <bottom>
        <color indexed="63"/>
      </bottom>
    </border>
    <border>
      <left style="thin"/>
      <right style="thin"/>
      <top>
        <color indexed="63"/>
      </top>
      <bottom style="medium"/>
    </border>
    <border>
      <left style="thin"/>
      <right>
        <color indexed="63"/>
      </right>
      <top style="medium"/>
      <bottom>
        <color indexed="63"/>
      </bottom>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0" fillId="0" borderId="0">
      <alignment/>
      <protection/>
    </xf>
    <xf numFmtId="0" fontId="0" fillId="0" borderId="0">
      <alignment/>
      <protection/>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5" fillId="0" borderId="9" applyNumberFormat="0" applyFill="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7" fillId="4" borderId="0" applyNumberFormat="0" applyBorder="0" applyAlignment="0" applyProtection="0"/>
  </cellStyleXfs>
  <cellXfs count="197">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5" fillId="0" borderId="0" xfId="0" applyFont="1" applyAlignment="1">
      <alignment horizontal="left"/>
    </xf>
    <xf numFmtId="0" fontId="0" fillId="0" borderId="10" xfId="0" applyNumberFormat="1" applyFont="1" applyBorder="1" applyAlignment="1">
      <alignment horizontal="center" vertical="top"/>
    </xf>
    <xf numFmtId="1" fontId="6" fillId="0" borderId="0" xfId="0" applyNumberFormat="1" applyFont="1" applyAlignment="1">
      <alignment horizontal="left" vertical="top"/>
    </xf>
    <xf numFmtId="0" fontId="5"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5" fillId="0" borderId="12" xfId="0" applyFont="1" applyBorder="1" applyAlignment="1">
      <alignment horizontal="left"/>
    </xf>
    <xf numFmtId="1" fontId="5" fillId="0" borderId="12" xfId="0" applyNumberFormat="1" applyFont="1" applyBorder="1" applyAlignment="1">
      <alignment horizontal="center"/>
    </xf>
    <xf numFmtId="0" fontId="5" fillId="0" borderId="13" xfId="0" applyNumberFormat="1" applyFont="1" applyBorder="1" applyAlignment="1">
      <alignment horizontal="center" vertical="center" wrapText="1"/>
    </xf>
    <xf numFmtId="1" fontId="0" fillId="0" borderId="13" xfId="0" applyNumberFormat="1" applyFont="1" applyBorder="1" applyAlignment="1">
      <alignment horizontal="left"/>
    </xf>
    <xf numFmtId="0" fontId="0" fillId="24" borderId="13" xfId="0" applyNumberFormat="1" applyFont="1" applyFill="1" applyBorder="1" applyAlignment="1">
      <alignment horizontal="center"/>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center" vertical="center"/>
    </xf>
    <xf numFmtId="1" fontId="5" fillId="0" borderId="15" xfId="0" applyNumberFormat="1" applyFont="1" applyBorder="1" applyAlignment="1">
      <alignment horizontal="center"/>
    </xf>
    <xf numFmtId="1" fontId="5" fillId="0" borderId="13" xfId="0" applyNumberFormat="1"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5" fillId="0" borderId="18" xfId="0" applyNumberFormat="1" applyFont="1" applyBorder="1" applyAlignment="1">
      <alignment horizontal="center" vertical="center"/>
    </xf>
    <xf numFmtId="0" fontId="8" fillId="0" borderId="0" xfId="0" applyNumberFormat="1" applyFont="1" applyAlignment="1">
      <alignment horizontal="left" vertical="top"/>
    </xf>
    <xf numFmtId="0" fontId="6" fillId="0" borderId="0" xfId="0" applyFont="1" applyAlignment="1">
      <alignment horizontal="left"/>
    </xf>
    <xf numFmtId="1" fontId="0" fillId="0" borderId="0" xfId="0" applyNumberFormat="1" applyAlignment="1">
      <alignment horizontal="right"/>
    </xf>
    <xf numFmtId="0" fontId="0" fillId="24" borderId="19" xfId="0" applyNumberFormat="1" applyFont="1" applyFill="1" applyBorder="1" applyAlignment="1">
      <alignment horizontal="center"/>
    </xf>
    <xf numFmtId="0" fontId="2" fillId="0" borderId="0" xfId="0" applyFont="1" applyAlignment="1">
      <alignment horizontal="left"/>
    </xf>
    <xf numFmtId="0" fontId="0" fillId="24" borderId="13" xfId="0" applyNumberFormat="1" applyFont="1" applyFill="1" applyBorder="1" applyAlignment="1">
      <alignment horizontal="center"/>
    </xf>
    <xf numFmtId="180" fontId="0" fillId="0" borderId="0" xfId="0" applyNumberFormat="1" applyFont="1" applyBorder="1" applyAlignment="1">
      <alignment vertical="center" wrapText="1"/>
    </xf>
    <xf numFmtId="0" fontId="0" fillId="0" borderId="13" xfId="0" applyNumberFormat="1" applyBorder="1" applyAlignment="1">
      <alignment horizontal="left" vertical="center" wrapText="1"/>
    </xf>
    <xf numFmtId="49" fontId="0" fillId="0" borderId="0" xfId="0" applyNumberFormat="1" applyAlignment="1">
      <alignment/>
    </xf>
    <xf numFmtId="0" fontId="0" fillId="24" borderId="13" xfId="0" applyNumberFormat="1" applyFill="1" applyBorder="1" applyAlignment="1">
      <alignment horizontal="left" vertical="center" wrapText="1"/>
    </xf>
    <xf numFmtId="0" fontId="0" fillId="24" borderId="0" xfId="0" applyFill="1" applyAlignment="1">
      <alignment/>
    </xf>
    <xf numFmtId="49" fontId="0" fillId="0" borderId="13" xfId="0" applyNumberFormat="1" applyFont="1" applyBorder="1" applyAlignment="1">
      <alignment horizontal="left"/>
    </xf>
    <xf numFmtId="49" fontId="0" fillId="0" borderId="13" xfId="0" applyNumberFormat="1" applyBorder="1" applyAlignment="1">
      <alignment horizontal="center"/>
    </xf>
    <xf numFmtId="49" fontId="5" fillId="0" borderId="13" xfId="0" applyNumberFormat="1" applyFont="1" applyBorder="1" applyAlignment="1">
      <alignment horizontal="left"/>
    </xf>
    <xf numFmtId="49" fontId="0" fillId="0" borderId="0" xfId="0" applyNumberFormat="1" applyAlignment="1">
      <alignment horizontal="left"/>
    </xf>
    <xf numFmtId="0" fontId="10" fillId="0" borderId="0" xfId="0" applyNumberFormat="1" applyFont="1" applyAlignment="1">
      <alignment wrapText="1"/>
    </xf>
    <xf numFmtId="0" fontId="5" fillId="0" borderId="0" xfId="0" applyNumberFormat="1" applyFont="1" applyBorder="1" applyAlignment="1">
      <alignment wrapText="1"/>
    </xf>
    <xf numFmtId="0" fontId="0" fillId="0" borderId="10" xfId="0" applyNumberFormat="1" applyBorder="1" applyAlignment="1">
      <alignment horizontal="center"/>
    </xf>
    <xf numFmtId="49" fontId="5" fillId="0" borderId="20" xfId="0" applyNumberFormat="1" applyFont="1" applyBorder="1" applyAlignment="1">
      <alignment horizontal="left"/>
    </xf>
    <xf numFmtId="49" fontId="5" fillId="0" borderId="12" xfId="0" applyNumberFormat="1" applyFont="1" applyBorder="1" applyAlignment="1">
      <alignment horizontal="left"/>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wrapText="1"/>
    </xf>
    <xf numFmtId="0" fontId="5"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2" fillId="0" borderId="0" xfId="0" applyNumberFormat="1" applyFont="1" applyAlignment="1">
      <alignment horizontal="left" wrapText="1"/>
    </xf>
    <xf numFmtId="1" fontId="0" fillId="24" borderId="13" xfId="0" applyNumberFormat="1" applyFont="1" applyFill="1" applyBorder="1" applyAlignment="1">
      <alignment horizontal="center"/>
    </xf>
    <xf numFmtId="49" fontId="0" fillId="24" borderId="13" xfId="0" applyNumberFormat="1" applyFill="1" applyBorder="1" applyAlignment="1">
      <alignment horizontal="center"/>
    </xf>
    <xf numFmtId="49" fontId="29" fillId="0" borderId="13" xfId="0" applyNumberFormat="1" applyFont="1" applyBorder="1" applyAlignment="1">
      <alignment horizontal="left"/>
    </xf>
    <xf numFmtId="0" fontId="0" fillId="0" borderId="17" xfId="0" applyNumberFormat="1" applyFont="1" applyBorder="1" applyAlignment="1">
      <alignment horizontal="right" vertical="center" wrapText="1"/>
    </xf>
    <xf numFmtId="1" fontId="0" fillId="0" borderId="17" xfId="0" applyNumberFormat="1" applyFont="1" applyBorder="1" applyAlignment="1">
      <alignment horizontal="center" vertical="center" wrapText="1"/>
    </xf>
    <xf numFmtId="180" fontId="0" fillId="0" borderId="16" xfId="0" applyNumberFormat="1" applyFont="1" applyBorder="1" applyAlignment="1">
      <alignment horizontal="center" vertical="center" wrapText="1"/>
    </xf>
    <xf numFmtId="180" fontId="0" fillId="0" borderId="17" xfId="0" applyNumberFormat="1" applyFont="1" applyBorder="1" applyAlignment="1">
      <alignment horizontal="center" vertical="center" wrapText="1"/>
    </xf>
    <xf numFmtId="0" fontId="5" fillId="0" borderId="15" xfId="0" applyNumberFormat="1" applyFont="1" applyBorder="1" applyAlignment="1">
      <alignment horizontal="left"/>
    </xf>
    <xf numFmtId="180" fontId="0" fillId="0" borderId="21" xfId="0" applyNumberFormat="1" applyFont="1" applyBorder="1" applyAlignment="1">
      <alignment horizontal="right" vertical="center" wrapText="1"/>
    </xf>
    <xf numFmtId="0" fontId="0" fillId="0" borderId="16" xfId="0" applyNumberFormat="1" applyFont="1" applyBorder="1" applyAlignment="1">
      <alignment horizontal="right" vertical="center" wrapText="1"/>
    </xf>
    <xf numFmtId="0" fontId="5" fillId="0" borderId="16" xfId="0" applyNumberFormat="1" applyFont="1" applyBorder="1" applyAlignment="1">
      <alignment horizontal="right" vertical="center" wrapText="1"/>
    </xf>
    <xf numFmtId="1" fontId="0" fillId="0" borderId="16"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6" xfId="0" applyNumberFormat="1" applyFont="1" applyBorder="1" applyAlignment="1">
      <alignment horizontal="left" vertical="center" wrapText="1"/>
    </xf>
    <xf numFmtId="180" fontId="5" fillId="0" borderId="16" xfId="0" applyNumberFormat="1" applyFont="1" applyBorder="1" applyAlignment="1">
      <alignment horizontal="right" vertical="center" wrapText="1"/>
    </xf>
    <xf numFmtId="0" fontId="5" fillId="0" borderId="13" xfId="0" applyFont="1" applyBorder="1" applyAlignment="1">
      <alignment horizontal="left"/>
    </xf>
    <xf numFmtId="1" fontId="0" fillId="0" borderId="16" xfId="0" applyNumberFormat="1" applyFont="1" applyBorder="1" applyAlignment="1">
      <alignment horizontal="center" vertical="center"/>
    </xf>
    <xf numFmtId="1" fontId="0" fillId="0" borderId="17" xfId="0" applyNumberFormat="1" applyFont="1" applyBorder="1" applyAlignment="1">
      <alignment horizontal="center" vertical="center"/>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180" fontId="0" fillId="24" borderId="13" xfId="0" applyNumberFormat="1" applyFont="1" applyFill="1" applyBorder="1" applyAlignment="1">
      <alignment horizontal="center" vertical="center" wrapText="1"/>
    </xf>
    <xf numFmtId="180" fontId="0" fillId="0" borderId="13" xfId="0" applyNumberFormat="1" applyFont="1" applyBorder="1" applyAlignment="1">
      <alignment horizontal="center" vertical="center" wrapText="1"/>
    </xf>
    <xf numFmtId="0" fontId="5" fillId="0" borderId="13" xfId="0" applyNumberFormat="1" applyFont="1" applyBorder="1" applyAlignment="1">
      <alignment horizontal="left" wrapText="1"/>
    </xf>
    <xf numFmtId="1" fontId="0" fillId="0" borderId="13" xfId="0" applyNumberFormat="1" applyFont="1" applyBorder="1" applyAlignment="1">
      <alignment horizontal="center" vertical="center" wrapText="1"/>
    </xf>
    <xf numFmtId="0" fontId="0" fillId="0" borderId="16" xfId="0" applyNumberFormat="1" applyAlignment="1">
      <alignment horizontal="left" vertical="center" wrapText="1"/>
    </xf>
    <xf numFmtId="0" fontId="0" fillId="0" borderId="16" xfId="0" applyNumberFormat="1" applyFont="1" applyAlignment="1">
      <alignment horizontal="left" vertical="center" wrapText="1"/>
    </xf>
    <xf numFmtId="180" fontId="0" fillId="0" borderId="16" xfId="0" applyNumberFormat="1" applyFont="1" applyBorder="1" applyAlignment="1">
      <alignment horizontal="right" vertical="center" wrapText="1"/>
    </xf>
    <xf numFmtId="1" fontId="0" fillId="0" borderId="13" xfId="0" applyNumberFormat="1" applyFont="1" applyBorder="1" applyAlignment="1">
      <alignment horizontal="center" vertical="center" wrapText="1"/>
    </xf>
    <xf numFmtId="0" fontId="2" fillId="0" borderId="16" xfId="0" applyNumberFormat="1" applyFont="1" applyBorder="1" applyAlignment="1">
      <alignment horizontal="left" wrapText="1"/>
    </xf>
    <xf numFmtId="0" fontId="2" fillId="0" borderId="21" xfId="0" applyNumberFormat="1" applyFont="1" applyBorder="1" applyAlignment="1">
      <alignment horizontal="left" wrapText="1"/>
    </xf>
    <xf numFmtId="0" fontId="2" fillId="0" borderId="17" xfId="0" applyNumberFormat="1" applyFont="1" applyBorder="1" applyAlignment="1">
      <alignment horizontal="left" wrapText="1"/>
    </xf>
    <xf numFmtId="180" fontId="0" fillId="0" borderId="13" xfId="0" applyNumberFormat="1" applyFont="1" applyBorder="1" applyAlignment="1">
      <alignment horizontal="right" vertical="center" wrapText="1"/>
    </xf>
    <xf numFmtId="0" fontId="28" fillId="0" borderId="16" xfId="0" applyFont="1" applyBorder="1" applyAlignment="1">
      <alignment horizontal="center"/>
    </xf>
    <xf numFmtId="0" fontId="28" fillId="0" borderId="21" xfId="0" applyFont="1" applyBorder="1" applyAlignment="1">
      <alignment horizontal="center"/>
    </xf>
    <xf numFmtId="0" fontId="0" fillId="0" borderId="0" xfId="0" applyNumberFormat="1" applyAlignment="1">
      <alignment horizontal="left" wrapText="1"/>
    </xf>
    <xf numFmtId="0" fontId="5" fillId="0" borderId="16" xfId="0" applyFont="1" applyBorder="1" applyAlignment="1">
      <alignment horizontal="center"/>
    </xf>
    <xf numFmtId="0" fontId="5" fillId="0" borderId="21" xfId="0" applyFont="1" applyBorder="1" applyAlignment="1">
      <alignment horizontal="center"/>
    </xf>
    <xf numFmtId="0" fontId="0" fillId="24" borderId="16" xfId="0" applyNumberFormat="1" applyFont="1" applyFill="1" applyBorder="1" applyAlignment="1">
      <alignment horizontal="left" vertical="center" wrapText="1"/>
    </xf>
    <xf numFmtId="0" fontId="0" fillId="24" borderId="16" xfId="0" applyNumberFormat="1" applyFill="1" applyBorder="1" applyAlignment="1">
      <alignment horizontal="left" vertical="center" wrapText="1"/>
    </xf>
    <xf numFmtId="0" fontId="0" fillId="24" borderId="16" xfId="0" applyNumberFormat="1" applyFont="1" applyFill="1" applyBorder="1" applyAlignment="1">
      <alignment horizontal="left" vertical="center" wrapText="1"/>
    </xf>
    <xf numFmtId="180" fontId="0" fillId="0" borderId="13" xfId="0" applyNumberFormat="1" applyFont="1" applyBorder="1" applyAlignment="1">
      <alignment horizontal="right" vertical="center" wrapText="1"/>
    </xf>
    <xf numFmtId="180" fontId="5" fillId="0" borderId="13" xfId="0" applyNumberFormat="1" applyFont="1" applyBorder="1" applyAlignment="1">
      <alignment horizontal="right" vertical="center" wrapText="1"/>
    </xf>
    <xf numFmtId="0" fontId="5" fillId="0" borderId="15" xfId="0" applyNumberFormat="1" applyFont="1" applyBorder="1" applyAlignment="1">
      <alignment horizontal="left" wrapText="1"/>
    </xf>
    <xf numFmtId="0" fontId="5" fillId="0" borderId="22" xfId="0" applyNumberFormat="1" applyFont="1" applyBorder="1" applyAlignment="1">
      <alignment horizontal="left"/>
    </xf>
    <xf numFmtId="0" fontId="5" fillId="0" borderId="23" xfId="0" applyNumberFormat="1" applyFont="1" applyBorder="1" applyAlignment="1">
      <alignment horizontal="left"/>
    </xf>
    <xf numFmtId="0" fontId="5" fillId="0" borderId="0" xfId="0" applyFont="1" applyAlignment="1">
      <alignment horizontal="left"/>
    </xf>
    <xf numFmtId="0" fontId="0" fillId="0" borderId="0" xfId="0" applyAlignment="1">
      <alignment horizontal="center"/>
    </xf>
    <xf numFmtId="0" fontId="2" fillId="0" borderId="0" xfId="0" applyNumberFormat="1" applyFont="1" applyAlignment="1">
      <alignment horizontal="left" wrapText="1"/>
    </xf>
    <xf numFmtId="0" fontId="10" fillId="0" borderId="0" xfId="0" applyNumberFormat="1" applyFont="1" applyAlignment="1">
      <alignment horizontal="left" wrapText="1"/>
    </xf>
    <xf numFmtId="0" fontId="0" fillId="0" borderId="0" xfId="0" applyAlignment="1">
      <alignment horizontal="left"/>
    </xf>
    <xf numFmtId="0" fontId="5" fillId="0" borderId="24" xfId="0" applyNumberFormat="1" applyFont="1" applyBorder="1" applyAlignment="1">
      <alignment horizontal="center" vertical="center" wrapText="1"/>
    </xf>
    <xf numFmtId="0" fontId="5" fillId="0" borderId="24" xfId="0" applyNumberFormat="1" applyFont="1" applyBorder="1" applyAlignment="1">
      <alignment horizontal="center" vertical="center"/>
    </xf>
    <xf numFmtId="0" fontId="0" fillId="0" borderId="10" xfId="0" applyNumberFormat="1" applyFont="1" applyBorder="1" applyAlignment="1">
      <alignment horizontal="center" vertical="top"/>
    </xf>
    <xf numFmtId="0" fontId="6" fillId="0" borderId="0" xfId="0" applyFont="1" applyAlignment="1">
      <alignment horizontal="left"/>
    </xf>
    <xf numFmtId="0" fontId="5" fillId="0" borderId="25"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13" xfId="0" applyNumberFormat="1" applyFont="1" applyBorder="1" applyAlignment="1">
      <alignment horizontal="right" vertical="center" wrapText="1"/>
    </xf>
    <xf numFmtId="1" fontId="5" fillId="0" borderId="28" xfId="0" applyNumberFormat="1" applyFont="1" applyBorder="1" applyAlignment="1">
      <alignment horizontal="center"/>
    </xf>
    <xf numFmtId="0" fontId="9" fillId="0" borderId="0" xfId="0" applyNumberFormat="1" applyFont="1" applyAlignment="1">
      <alignment horizontal="center"/>
    </xf>
    <xf numFmtId="0" fontId="9" fillId="0" borderId="0" xfId="0" applyNumberFormat="1" applyFont="1" applyAlignment="1">
      <alignment horizontal="left" wrapText="1"/>
    </xf>
    <xf numFmtId="0" fontId="9" fillId="0" borderId="11" xfId="0" applyFont="1" applyBorder="1" applyAlignment="1">
      <alignment horizontal="center"/>
    </xf>
    <xf numFmtId="0" fontId="5" fillId="0" borderId="29"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13" xfId="0" applyNumberFormat="1" applyFont="1" applyBorder="1" applyAlignment="1">
      <alignment horizontal="left" vertical="center" wrapText="1"/>
    </xf>
    <xf numFmtId="0" fontId="0" fillId="0" borderId="21" xfId="0" applyNumberFormat="1" applyBorder="1" applyAlignment="1">
      <alignment horizontal="left" vertical="center" wrapText="1"/>
    </xf>
    <xf numFmtId="0" fontId="0" fillId="0" borderId="17" xfId="0" applyNumberFormat="1" applyBorder="1" applyAlignment="1">
      <alignment horizontal="left" vertical="center" wrapText="1"/>
    </xf>
    <xf numFmtId="2" fontId="0" fillId="0" borderId="13" xfId="0" applyNumberFormat="1" applyFont="1" applyBorder="1" applyAlignment="1">
      <alignment horizontal="center" vertical="center" wrapText="1"/>
    </xf>
    <xf numFmtId="1" fontId="5" fillId="0" borderId="32" xfId="0" applyNumberFormat="1" applyFont="1" applyBorder="1" applyAlignment="1">
      <alignment horizontal="center"/>
    </xf>
    <xf numFmtId="49" fontId="0" fillId="0" borderId="16" xfId="0" applyNumberFormat="1" applyBorder="1" applyAlignment="1">
      <alignment horizontal="center" vertical="center"/>
    </xf>
    <xf numFmtId="49" fontId="0" fillId="0" borderId="17" xfId="0" applyNumberFormat="1" applyFont="1" applyBorder="1" applyAlignment="1">
      <alignment horizontal="center" vertical="center"/>
    </xf>
    <xf numFmtId="1" fontId="5" fillId="0" borderId="15" xfId="0" applyNumberFormat="1" applyFont="1" applyBorder="1" applyAlignment="1">
      <alignment horizontal="center"/>
    </xf>
    <xf numFmtId="1" fontId="5" fillId="0" borderId="16" xfId="0" applyNumberFormat="1" applyFont="1" applyBorder="1" applyAlignment="1">
      <alignment horizontal="center" vertical="center"/>
    </xf>
    <xf numFmtId="1" fontId="5" fillId="0" borderId="17" xfId="0" applyNumberFormat="1" applyFont="1" applyBorder="1" applyAlignment="1">
      <alignment horizontal="center" vertical="center"/>
    </xf>
    <xf numFmtId="4" fontId="0" fillId="0" borderId="13"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0" fontId="2" fillId="0" borderId="13" xfId="0" applyNumberFormat="1" applyFont="1" applyBorder="1" applyAlignment="1">
      <alignment horizontal="left" wrapText="1"/>
    </xf>
    <xf numFmtId="1" fontId="28" fillId="0" borderId="13" xfId="0" applyNumberFormat="1" applyFont="1" applyBorder="1" applyAlignment="1">
      <alignment horizontal="right"/>
    </xf>
    <xf numFmtId="0" fontId="28" fillId="0" borderId="33" xfId="0" applyFont="1" applyBorder="1" applyAlignment="1">
      <alignment horizontal="center"/>
    </xf>
    <xf numFmtId="0" fontId="28" fillId="0" borderId="34" xfId="0" applyFont="1" applyBorder="1" applyAlignment="1">
      <alignment horizontal="center"/>
    </xf>
    <xf numFmtId="0" fontId="8" fillId="0" borderId="14"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0" borderId="36"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8" fillId="0" borderId="38" xfId="0" applyNumberFormat="1" applyFont="1" applyBorder="1" applyAlignment="1">
      <alignment horizontal="center" vertical="center" wrapText="1"/>
    </xf>
    <xf numFmtId="0" fontId="8" fillId="0" borderId="37" xfId="0" applyNumberFormat="1" applyFont="1" applyBorder="1" applyAlignment="1">
      <alignment horizontal="center" vertical="center" wrapText="1"/>
    </xf>
    <xf numFmtId="180" fontId="5" fillId="0" borderId="13" xfId="0" applyNumberFormat="1" applyFont="1" applyBorder="1" applyAlignment="1">
      <alignment horizontal="center" vertical="center" wrapText="1"/>
    </xf>
    <xf numFmtId="180" fontId="5" fillId="0" borderId="16" xfId="0" applyNumberFormat="1" applyFont="1" applyBorder="1" applyAlignment="1">
      <alignment horizontal="center" vertical="center" wrapText="1"/>
    </xf>
    <xf numFmtId="0" fontId="7" fillId="0" borderId="16" xfId="0" applyNumberFormat="1" applyFont="1" applyBorder="1" applyAlignment="1">
      <alignment horizontal="left" vertical="center" wrapText="1"/>
    </xf>
    <xf numFmtId="180" fontId="7" fillId="0" borderId="13" xfId="0" applyNumberFormat="1" applyFont="1" applyBorder="1" applyAlignment="1">
      <alignment horizontal="center" vertical="center" wrapText="1"/>
    </xf>
    <xf numFmtId="180" fontId="7" fillId="0" borderId="16"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24" borderId="16" xfId="0" applyNumberFormat="1" applyFont="1" applyFill="1" applyBorder="1" applyAlignment="1">
      <alignment horizontal="left" vertical="center" wrapText="1"/>
    </xf>
    <xf numFmtId="180" fontId="7" fillId="24" borderId="13" xfId="0" applyNumberFormat="1" applyFont="1" applyFill="1" applyBorder="1" applyAlignment="1">
      <alignment horizontal="center" vertical="center" wrapText="1"/>
    </xf>
    <xf numFmtId="180" fontId="7" fillId="24" borderId="16" xfId="0" applyNumberFormat="1" applyFont="1" applyFill="1" applyBorder="1" applyAlignment="1">
      <alignment horizontal="center" vertical="center" wrapText="1"/>
    </xf>
    <xf numFmtId="180" fontId="0" fillId="24" borderId="13" xfId="0" applyNumberFormat="1" applyFont="1" applyFill="1" applyBorder="1" applyAlignment="1">
      <alignment horizontal="center" vertical="center" wrapText="1"/>
    </xf>
    <xf numFmtId="180" fontId="0" fillId="24" borderId="16" xfId="0" applyNumberFormat="1" applyFont="1" applyFill="1" applyBorder="1" applyAlignment="1">
      <alignment horizontal="center" vertical="center" wrapText="1"/>
    </xf>
    <xf numFmtId="1" fontId="5" fillId="0" borderId="39"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40"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0" fontId="5" fillId="0" borderId="41" xfId="0" applyNumberFormat="1" applyFont="1" applyBorder="1" applyAlignment="1">
      <alignment horizontal="left" vertical="center" wrapText="1"/>
    </xf>
    <xf numFmtId="0" fontId="5" fillId="0" borderId="42" xfId="0" applyNumberFormat="1" applyFont="1" applyBorder="1" applyAlignment="1">
      <alignment horizontal="center" vertical="center"/>
    </xf>
    <xf numFmtId="180" fontId="5" fillId="0" borderId="13" xfId="0" applyNumberFormat="1" applyFont="1" applyBorder="1" applyAlignment="1">
      <alignment horizontal="right" vertical="center" wrapText="1"/>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0" fontId="5" fillId="0" borderId="36"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0" fontId="5" fillId="0" borderId="38"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28" xfId="0" applyFont="1" applyBorder="1" applyAlignment="1">
      <alignment horizontal="left"/>
    </xf>
    <xf numFmtId="0" fontId="5" fillId="0" borderId="38" xfId="0" applyNumberFormat="1" applyFont="1" applyBorder="1" applyAlignment="1">
      <alignment horizontal="center" vertical="center" wrapText="1"/>
    </xf>
    <xf numFmtId="0" fontId="5" fillId="0" borderId="40" xfId="0" applyFont="1" applyBorder="1" applyAlignment="1">
      <alignment horizontal="center"/>
    </xf>
    <xf numFmtId="0" fontId="5" fillId="0" borderId="41" xfId="0" applyFont="1" applyBorder="1" applyAlignment="1">
      <alignment horizontal="center"/>
    </xf>
    <xf numFmtId="0" fontId="3" fillId="0" borderId="0" xfId="0" applyNumberFormat="1" applyFont="1" applyAlignment="1">
      <alignment horizontal="center" wrapText="1"/>
    </xf>
    <xf numFmtId="0" fontId="4" fillId="0" borderId="0" xfId="0" applyNumberFormat="1" applyFont="1" applyAlignment="1">
      <alignment horizontal="center"/>
    </xf>
    <xf numFmtId="49" fontId="5" fillId="24" borderId="0" xfId="0" applyNumberFormat="1" applyFont="1" applyFill="1" applyAlignment="1">
      <alignment horizontal="left" wrapText="1"/>
    </xf>
    <xf numFmtId="0" fontId="5" fillId="0" borderId="11" xfId="0" applyNumberFormat="1" applyFont="1" applyBorder="1" applyAlignment="1">
      <alignment horizontal="left" wrapText="1"/>
    </xf>
    <xf numFmtId="49" fontId="0" fillId="0" borderId="10" xfId="0" applyNumberFormat="1" applyFont="1" applyBorder="1" applyAlignment="1">
      <alignment horizontal="center" vertical="top"/>
    </xf>
    <xf numFmtId="0" fontId="0" fillId="0" borderId="0" xfId="0" applyNumberFormat="1" applyAlignment="1">
      <alignment horizontal="center"/>
    </xf>
    <xf numFmtId="1" fontId="5" fillId="0" borderId="36" xfId="0" applyNumberFormat="1" applyFont="1" applyBorder="1" applyAlignment="1">
      <alignment horizontal="center"/>
    </xf>
    <xf numFmtId="0" fontId="5" fillId="0" borderId="29"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0" xfId="0" applyFont="1" applyAlignment="1">
      <alignment horizontal="left"/>
    </xf>
    <xf numFmtId="0" fontId="5" fillId="0" borderId="32" xfId="0" applyNumberFormat="1" applyFont="1" applyBorder="1" applyAlignment="1">
      <alignment horizontal="center"/>
    </xf>
    <xf numFmtId="0" fontId="5" fillId="0" borderId="0" xfId="0" applyNumberFormat="1" applyFont="1" applyAlignment="1">
      <alignment horizontal="left" wrapText="1"/>
    </xf>
    <xf numFmtId="0" fontId="5" fillId="0" borderId="0" xfId="0" applyNumberFormat="1" applyFont="1" applyAlignment="1">
      <alignment horizontal="left" vertical="top"/>
    </xf>
    <xf numFmtId="49" fontId="5" fillId="0" borderId="0" xfId="0" applyNumberFormat="1" applyFont="1" applyAlignment="1">
      <alignment horizontal="left" wrapText="1"/>
    </xf>
    <xf numFmtId="180" fontId="0" fillId="0" borderId="17" xfId="0" applyNumberFormat="1" applyFont="1" applyBorder="1" applyAlignment="1">
      <alignment horizontal="right" vertical="center" wrapText="1"/>
    </xf>
    <xf numFmtId="181" fontId="0" fillId="0" borderId="13" xfId="0" applyNumberFormat="1" applyFont="1" applyBorder="1" applyAlignment="1">
      <alignment horizontal="center" vertical="center" wrapText="1"/>
    </xf>
    <xf numFmtId="180" fontId="7" fillId="24" borderId="17" xfId="0" applyNumberFormat="1" applyFont="1" applyFill="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0" fontId="7" fillId="24" borderId="21" xfId="0" applyNumberFormat="1" applyFont="1" applyFill="1" applyBorder="1" applyAlignment="1">
      <alignment horizontal="left" vertical="center" wrapText="1"/>
    </xf>
    <xf numFmtId="0" fontId="7" fillId="24" borderId="17"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178"/>
  <sheetViews>
    <sheetView tabSelected="1" view="pageBreakPreview" zoomScaleSheetLayoutView="100" zoomScalePageLayoutView="0" workbookViewId="0" topLeftCell="F7">
      <selection activeCell="E17" sqref="E17:Q17"/>
    </sheetView>
  </sheetViews>
  <sheetFormatPr defaultColWidth="10.66015625" defaultRowHeight="11.25"/>
  <cols>
    <col min="1" max="1" width="3.5" style="1" customWidth="1"/>
    <col min="2" max="2" width="9.83203125" style="1" customWidth="1"/>
    <col min="3" max="3" width="11.33203125" style="1" customWidth="1"/>
    <col min="4" max="4" width="13.33203125" style="1" customWidth="1"/>
    <col min="5" max="5" width="14.66015625" style="1" customWidth="1"/>
    <col min="6" max="8" width="11.33203125" style="1" customWidth="1"/>
    <col min="9" max="9" width="17" style="1" customWidth="1"/>
    <col min="10" max="10" width="13.16015625" style="1" customWidth="1"/>
    <col min="11" max="11" width="14.83203125" style="1" customWidth="1"/>
    <col min="12" max="12" width="11.33203125" style="1" customWidth="1"/>
    <col min="13" max="13" width="12.66015625" style="1" customWidth="1"/>
    <col min="14" max="14" width="16.16015625" style="1" customWidth="1"/>
    <col min="15" max="15" width="14" style="1" customWidth="1"/>
    <col min="16" max="16" width="11.33203125" style="1" customWidth="1"/>
    <col min="17" max="17" width="19" style="1" customWidth="1"/>
  </cols>
  <sheetData>
    <row r="1" s="1" customFormat="1" ht="11.25" customHeight="1">
      <c r="Q1" s="2" t="s">
        <v>69</v>
      </c>
    </row>
    <row r="2" s="1" customFormat="1" ht="12.75" customHeight="1">
      <c r="Q2" s="2" t="s">
        <v>70</v>
      </c>
    </row>
    <row r="3" s="1" customFormat="1" ht="12.75" customHeight="1"/>
    <row r="4" spans="13:17" s="1" customFormat="1" ht="12.75" customHeight="1">
      <c r="M4" s="27"/>
      <c r="N4" s="99" t="s">
        <v>71</v>
      </c>
      <c r="O4" s="99"/>
      <c r="P4" s="99"/>
      <c r="Q4" s="99"/>
    </row>
    <row r="5" spans="14:18" ht="12.75">
      <c r="N5" s="101" t="s">
        <v>2</v>
      </c>
      <c r="O5" s="101"/>
      <c r="P5" s="101"/>
      <c r="Q5" s="101"/>
      <c r="R5" s="101"/>
    </row>
    <row r="6" spans="14:18" ht="29.25" customHeight="1">
      <c r="N6" s="102" t="s">
        <v>162</v>
      </c>
      <c r="O6" s="102"/>
      <c r="P6" s="102"/>
      <c r="Q6" s="102"/>
      <c r="R6" s="38"/>
    </row>
    <row r="7" spans="14:18" ht="17.25" customHeight="1">
      <c r="N7" s="101" t="s">
        <v>3</v>
      </c>
      <c r="O7" s="101"/>
      <c r="P7" s="101"/>
      <c r="Q7" s="101"/>
      <c r="R7" s="101"/>
    </row>
    <row r="8" spans="14:18" ht="0.75" customHeight="1">
      <c r="N8" s="52"/>
      <c r="O8" s="52"/>
      <c r="P8" s="52"/>
      <c r="Q8" s="52"/>
      <c r="R8" s="52"/>
    </row>
    <row r="9" spans="14:17" ht="71.25" customHeight="1">
      <c r="N9" s="102" t="s">
        <v>174</v>
      </c>
      <c r="O9" s="102"/>
      <c r="P9" s="102"/>
      <c r="Q9" s="102"/>
    </row>
    <row r="10" spans="14:17" ht="11.25">
      <c r="N10" s="100"/>
      <c r="O10" s="100"/>
      <c r="P10" s="100"/>
      <c r="Q10" s="100"/>
    </row>
    <row r="11" spans="1:17" ht="15.75" customHeight="1">
      <c r="A11" s="176" t="s">
        <v>72</v>
      </c>
      <c r="B11" s="176"/>
      <c r="C11" s="176"/>
      <c r="D11" s="176"/>
      <c r="E11" s="176"/>
      <c r="F11" s="176"/>
      <c r="G11" s="176"/>
      <c r="H11" s="176"/>
      <c r="I11" s="176"/>
      <c r="J11" s="176"/>
      <c r="K11" s="176"/>
      <c r="L11" s="176"/>
      <c r="M11" s="176"/>
      <c r="N11" s="176"/>
      <c r="O11" s="176"/>
      <c r="P11" s="176"/>
      <c r="Q11" s="176"/>
    </row>
    <row r="12" spans="1:17" ht="15.75" customHeight="1">
      <c r="A12" s="177" t="s">
        <v>149</v>
      </c>
      <c r="B12" s="177"/>
      <c r="C12" s="177"/>
      <c r="D12" s="177"/>
      <c r="E12" s="177"/>
      <c r="F12" s="177"/>
      <c r="G12" s="177"/>
      <c r="H12" s="177"/>
      <c r="I12" s="177"/>
      <c r="J12" s="177"/>
      <c r="K12" s="177"/>
      <c r="L12" s="177"/>
      <c r="M12" s="177"/>
      <c r="N12" s="177"/>
      <c r="O12" s="177"/>
      <c r="P12" s="177"/>
      <c r="Q12" s="177"/>
    </row>
    <row r="14" spans="1:17" ht="11.25" customHeight="1">
      <c r="A14" s="3" t="s">
        <v>73</v>
      </c>
      <c r="B14" s="178" t="s">
        <v>157</v>
      </c>
      <c r="C14" s="178"/>
      <c r="D14"/>
      <c r="E14" s="179" t="s">
        <v>74</v>
      </c>
      <c r="F14" s="179"/>
      <c r="G14" s="179"/>
      <c r="H14" s="179"/>
      <c r="I14" s="179"/>
      <c r="J14" s="179"/>
      <c r="K14" s="179"/>
      <c r="L14" s="179"/>
      <c r="M14" s="179"/>
      <c r="N14" s="179"/>
      <c r="O14" s="179"/>
      <c r="P14" s="179"/>
      <c r="Q14" s="179"/>
    </row>
    <row r="15" spans="1:17" ht="11.25" customHeight="1">
      <c r="A15"/>
      <c r="B15" s="180" t="s">
        <v>75</v>
      </c>
      <c r="C15" s="180"/>
      <c r="D15"/>
      <c r="E15" s="181" t="s">
        <v>76</v>
      </c>
      <c r="F15" s="181"/>
      <c r="G15" s="181"/>
      <c r="H15" s="181"/>
      <c r="I15" s="181"/>
      <c r="J15" s="181"/>
      <c r="K15" s="181"/>
      <c r="L15" s="181"/>
      <c r="M15" s="181"/>
      <c r="N15" s="181"/>
      <c r="O15" s="181"/>
      <c r="P15" s="181"/>
      <c r="Q15" s="181"/>
    </row>
    <row r="16" spans="2:3" ht="11.25">
      <c r="B16" s="37"/>
      <c r="C16" s="37"/>
    </row>
    <row r="17" spans="1:17" ht="11.25" customHeight="1">
      <c r="A17" s="3" t="s">
        <v>77</v>
      </c>
      <c r="B17" s="178" t="s">
        <v>153</v>
      </c>
      <c r="C17" s="178"/>
      <c r="D17"/>
      <c r="E17" s="179" t="s">
        <v>74</v>
      </c>
      <c r="F17" s="179"/>
      <c r="G17" s="179"/>
      <c r="H17" s="179"/>
      <c r="I17" s="179"/>
      <c r="J17" s="179"/>
      <c r="K17" s="179"/>
      <c r="L17" s="179"/>
      <c r="M17" s="179"/>
      <c r="N17" s="179"/>
      <c r="O17" s="179"/>
      <c r="P17" s="179"/>
      <c r="Q17" s="179"/>
    </row>
    <row r="18" spans="1:17" ht="11.25" customHeight="1">
      <c r="A18"/>
      <c r="B18" s="106" t="s">
        <v>75</v>
      </c>
      <c r="C18" s="106"/>
      <c r="D18"/>
      <c r="E18" s="181" t="s">
        <v>78</v>
      </c>
      <c r="F18" s="181"/>
      <c r="G18" s="181"/>
      <c r="H18" s="181"/>
      <c r="I18" s="181"/>
      <c r="J18" s="181"/>
      <c r="K18" s="181"/>
      <c r="L18" s="181"/>
      <c r="M18" s="181"/>
      <c r="N18" s="181"/>
      <c r="O18" s="181"/>
      <c r="P18" s="181"/>
      <c r="Q18" s="181"/>
    </row>
    <row r="20" spans="1:17" ht="35.25" customHeight="1">
      <c r="A20" s="3" t="s">
        <v>79</v>
      </c>
      <c r="B20" s="189" t="s">
        <v>150</v>
      </c>
      <c r="C20" s="189"/>
      <c r="D20"/>
      <c r="E20" s="39"/>
      <c r="F20" s="39"/>
      <c r="G20" s="179" t="s">
        <v>158</v>
      </c>
      <c r="H20" s="179"/>
      <c r="I20" s="179"/>
      <c r="J20" s="179"/>
      <c r="K20" s="179"/>
      <c r="L20" s="179"/>
      <c r="M20" s="179"/>
      <c r="N20" s="179"/>
      <c r="O20" s="179"/>
      <c r="P20" s="179"/>
      <c r="Q20" s="179"/>
    </row>
    <row r="21" spans="1:17" ht="11.25" customHeight="1">
      <c r="A21"/>
      <c r="B21" s="106" t="s">
        <v>75</v>
      </c>
      <c r="C21" s="106"/>
      <c r="D21"/>
      <c r="E21" s="40" t="s">
        <v>80</v>
      </c>
      <c r="F21" s="5">
        <v>1</v>
      </c>
      <c r="G21"/>
      <c r="H21" s="181" t="s">
        <v>81</v>
      </c>
      <c r="I21" s="181"/>
      <c r="J21" s="181"/>
      <c r="K21" s="181"/>
      <c r="L21" s="181"/>
      <c r="M21" s="181"/>
      <c r="N21" s="181"/>
      <c r="O21" s="181"/>
      <c r="P21" s="181"/>
      <c r="Q21" s="181"/>
    </row>
    <row r="23" spans="1:17" ht="11.25" customHeight="1">
      <c r="A23" s="3" t="s">
        <v>82</v>
      </c>
      <c r="B23" s="187" t="s">
        <v>170</v>
      </c>
      <c r="C23" s="187"/>
      <c r="D23" s="187"/>
      <c r="E23" s="187"/>
      <c r="F23" s="187"/>
      <c r="G23" s="187"/>
      <c r="H23" s="187"/>
      <c r="I23" s="187"/>
      <c r="J23" s="187"/>
      <c r="K23" s="187"/>
      <c r="L23" s="187"/>
      <c r="M23" s="187"/>
      <c r="N23" s="187"/>
      <c r="O23" s="187"/>
      <c r="P23" s="187"/>
      <c r="Q23" s="187"/>
    </row>
    <row r="24" ht="16.5" customHeight="1"/>
    <row r="25" spans="1:17" ht="23.25" customHeight="1">
      <c r="A25" s="6" t="s">
        <v>83</v>
      </c>
      <c r="B25" s="188" t="s">
        <v>84</v>
      </c>
      <c r="C25" s="188"/>
      <c r="D25" s="188"/>
      <c r="E25" s="188"/>
      <c r="F25" s="188"/>
      <c r="G25" s="188"/>
      <c r="H25" s="188"/>
      <c r="I25" s="188"/>
      <c r="J25" s="188"/>
      <c r="K25" s="188"/>
      <c r="L25" s="188"/>
      <c r="M25" s="188"/>
      <c r="N25" s="188"/>
      <c r="O25" s="188"/>
      <c r="P25" s="188"/>
      <c r="Q25" s="188"/>
    </row>
    <row r="26" spans="1:17" ht="160.5" customHeight="1">
      <c r="A26"/>
      <c r="B26" s="88" t="s">
        <v>167</v>
      </c>
      <c r="C26" s="88"/>
      <c r="D26" s="88"/>
      <c r="E26" s="88"/>
      <c r="F26" s="88"/>
      <c r="G26" s="88"/>
      <c r="H26" s="88"/>
      <c r="I26" s="88"/>
      <c r="J26" s="88"/>
      <c r="K26" s="88"/>
      <c r="L26" s="88"/>
      <c r="M26" s="88"/>
      <c r="N26" s="88"/>
      <c r="O26" s="88"/>
      <c r="P26" s="88"/>
      <c r="Q26" s="88"/>
    </row>
    <row r="27" spans="1:17" ht="12" customHeight="1" hidden="1">
      <c r="A27"/>
      <c r="B27" s="88" t="s">
        <v>86</v>
      </c>
      <c r="C27" s="88"/>
      <c r="D27" s="88"/>
      <c r="E27" s="88"/>
      <c r="F27" s="88"/>
      <c r="G27" s="88"/>
      <c r="H27" s="88"/>
      <c r="I27" s="88"/>
      <c r="J27" s="88"/>
      <c r="K27" s="88"/>
      <c r="L27" s="88"/>
      <c r="M27" s="88"/>
      <c r="N27" s="88"/>
      <c r="O27" s="88"/>
      <c r="P27" s="88"/>
      <c r="Q27" s="88"/>
    </row>
    <row r="28" spans="1:17" ht="12" customHeight="1" hidden="1">
      <c r="A28"/>
      <c r="B28" s="88" t="s">
        <v>87</v>
      </c>
      <c r="C28" s="88"/>
      <c r="D28" s="88"/>
      <c r="E28" s="88"/>
      <c r="F28" s="88"/>
      <c r="G28" s="88"/>
      <c r="H28" s="88"/>
      <c r="I28" s="88"/>
      <c r="J28" s="7"/>
      <c r="K28" s="7"/>
      <c r="L28" s="7"/>
      <c r="M28" s="7"/>
      <c r="N28" s="7"/>
      <c r="O28" s="7"/>
      <c r="P28" s="7"/>
      <c r="Q28" s="7"/>
    </row>
    <row r="29" spans="1:17" ht="12" customHeight="1" hidden="1">
      <c r="A29"/>
      <c r="B29" s="88" t="s">
        <v>88</v>
      </c>
      <c r="C29" s="88"/>
      <c r="D29" s="88"/>
      <c r="E29" s="88"/>
      <c r="F29" s="88"/>
      <c r="G29" s="88"/>
      <c r="H29" s="88"/>
      <c r="I29" s="88"/>
      <c r="J29" s="88"/>
      <c r="K29" s="88"/>
      <c r="L29" s="7"/>
      <c r="M29" s="7"/>
      <c r="N29" s="7"/>
      <c r="O29" s="7"/>
      <c r="P29" s="7"/>
      <c r="Q29" s="7"/>
    </row>
    <row r="30" spans="1:17" ht="12" customHeight="1" hidden="1">
      <c r="A30"/>
      <c r="B30" s="88" t="s">
        <v>89</v>
      </c>
      <c r="C30" s="88"/>
      <c r="D30" s="88"/>
      <c r="E30" s="88"/>
      <c r="F30" s="88"/>
      <c r="G30" s="88"/>
      <c r="H30" s="88"/>
      <c r="I30" s="88"/>
      <c r="J30" s="88"/>
      <c r="K30" s="88"/>
      <c r="L30" s="88"/>
      <c r="M30" s="88"/>
      <c r="N30" s="88"/>
      <c r="O30" s="88"/>
      <c r="P30" s="88"/>
      <c r="Q30" s="88"/>
    </row>
    <row r="31" spans="1:17" ht="12" customHeight="1" hidden="1">
      <c r="A31"/>
      <c r="B31" s="88" t="s">
        <v>90</v>
      </c>
      <c r="C31" s="88"/>
      <c r="D31" s="88"/>
      <c r="E31" s="88"/>
      <c r="F31" s="88"/>
      <c r="G31" s="88"/>
      <c r="H31" s="88"/>
      <c r="I31" s="88"/>
      <c r="J31" s="88"/>
      <c r="K31" s="88"/>
      <c r="L31" s="88"/>
      <c r="M31" s="88"/>
      <c r="N31" s="88"/>
      <c r="O31" s="88"/>
      <c r="P31" s="88"/>
      <c r="Q31" s="88"/>
    </row>
    <row r="32" spans="1:17" ht="12" customHeight="1" hidden="1">
      <c r="A32"/>
      <c r="B32" s="88" t="s">
        <v>91</v>
      </c>
      <c r="C32" s="88"/>
      <c r="D32" s="88"/>
      <c r="E32" s="88"/>
      <c r="F32" s="88"/>
      <c r="G32" s="88"/>
      <c r="H32" s="88"/>
      <c r="I32" s="88"/>
      <c r="J32" s="88"/>
      <c r="K32" s="88"/>
      <c r="L32" s="88"/>
      <c r="M32" s="88"/>
      <c r="N32" s="88"/>
      <c r="O32" s="88"/>
      <c r="P32" s="88"/>
      <c r="Q32" s="88"/>
    </row>
    <row r="33" spans="1:17" ht="12" customHeight="1" hidden="1">
      <c r="A33"/>
      <c r="B33" s="88" t="s">
        <v>139</v>
      </c>
      <c r="C33" s="88"/>
      <c r="D33" s="88"/>
      <c r="E33" s="88"/>
      <c r="F33" s="88"/>
      <c r="G33" s="88"/>
      <c r="H33" s="88"/>
      <c r="I33" s="88"/>
      <c r="J33" s="88"/>
      <c r="K33" s="88"/>
      <c r="L33" s="88"/>
      <c r="M33" s="88"/>
      <c r="N33" s="88"/>
      <c r="O33" s="88"/>
      <c r="P33" s="88"/>
      <c r="Q33" s="88"/>
    </row>
    <row r="34" spans="1:17" ht="12" customHeight="1" hidden="1">
      <c r="A34"/>
      <c r="B34" s="88" t="s">
        <v>148</v>
      </c>
      <c r="C34" s="88"/>
      <c r="D34" s="88"/>
      <c r="E34" s="88"/>
      <c r="F34" s="88"/>
      <c r="G34" s="88"/>
      <c r="H34" s="88"/>
      <c r="I34" s="88"/>
      <c r="J34" s="88"/>
      <c r="K34" s="88"/>
      <c r="L34" s="88"/>
      <c r="M34" s="88"/>
      <c r="N34" s="88"/>
      <c r="O34" s="88"/>
      <c r="P34" s="88"/>
      <c r="Q34" s="88"/>
    </row>
    <row r="35" spans="1:17" ht="17.25" customHeight="1">
      <c r="A35" s="3" t="s">
        <v>4</v>
      </c>
      <c r="B35" s="185" t="s">
        <v>5</v>
      </c>
      <c r="C35" s="185"/>
      <c r="D35" s="185"/>
      <c r="E35" s="185"/>
      <c r="F35" s="185"/>
      <c r="G35" s="185"/>
      <c r="H35" s="185"/>
      <c r="I35" s="185"/>
      <c r="J35" s="185"/>
      <c r="K35" s="185"/>
      <c r="L35" s="185"/>
      <c r="M35" s="185"/>
      <c r="N35" s="185"/>
      <c r="O35" s="185"/>
      <c r="P35" s="185"/>
      <c r="Q35" s="185"/>
    </row>
    <row r="36" spans="1:17" ht="27" customHeight="1">
      <c r="A36" s="8"/>
      <c r="B36" s="166" t="s">
        <v>145</v>
      </c>
      <c r="C36" s="167"/>
      <c r="D36" s="167"/>
      <c r="E36" s="167"/>
      <c r="F36" s="167"/>
      <c r="G36" s="167"/>
      <c r="H36" s="167"/>
      <c r="I36" s="167"/>
      <c r="J36" s="167"/>
      <c r="K36" s="167"/>
      <c r="L36" s="167"/>
      <c r="M36" s="167"/>
      <c r="N36" s="167"/>
      <c r="O36" s="167"/>
      <c r="P36" s="167"/>
      <c r="Q36" s="167"/>
    </row>
    <row r="38" spans="1:17" ht="26.25" customHeight="1" thickBot="1">
      <c r="A38" s="3" t="s">
        <v>6</v>
      </c>
      <c r="B38" s="3" t="s">
        <v>7</v>
      </c>
      <c r="C38"/>
      <c r="D38"/>
      <c r="E38"/>
      <c r="F38"/>
      <c r="G38"/>
      <c r="H38"/>
      <c r="I38"/>
      <c r="J38"/>
      <c r="K38"/>
      <c r="L38"/>
      <c r="M38"/>
      <c r="N38"/>
      <c r="O38"/>
      <c r="P38"/>
      <c r="Q38"/>
    </row>
    <row r="39" spans="1:17" ht="11.25" customHeight="1" thickBot="1">
      <c r="A39" s="172" t="s">
        <v>8</v>
      </c>
      <c r="B39" s="172"/>
      <c r="C39" s="9" t="s">
        <v>9</v>
      </c>
      <c r="D39" s="9" t="s">
        <v>10</v>
      </c>
      <c r="E39" s="186" t="s">
        <v>11</v>
      </c>
      <c r="F39" s="186"/>
      <c r="G39" s="186"/>
      <c r="H39" s="186"/>
      <c r="I39" s="186"/>
      <c r="J39" s="186"/>
      <c r="K39" s="186"/>
      <c r="L39" s="186"/>
      <c r="M39" s="186"/>
      <c r="N39" s="186"/>
      <c r="O39" s="186"/>
      <c r="P39" s="186"/>
      <c r="Q39" s="186"/>
    </row>
    <row r="40" spans="1:17" ht="20.25" customHeight="1" thickBot="1">
      <c r="A40" s="174">
        <v>1</v>
      </c>
      <c r="B40" s="175"/>
      <c r="C40" s="41" t="s">
        <v>151</v>
      </c>
      <c r="D40" s="9">
        <v>1020</v>
      </c>
      <c r="E40" s="60" t="s">
        <v>140</v>
      </c>
      <c r="F40" s="97"/>
      <c r="G40" s="97"/>
      <c r="H40" s="97"/>
      <c r="I40" s="97"/>
      <c r="J40" s="97"/>
      <c r="K40" s="97"/>
      <c r="L40" s="97"/>
      <c r="M40" s="97"/>
      <c r="N40" s="97"/>
      <c r="O40" s="97"/>
      <c r="P40" s="97"/>
      <c r="Q40" s="98"/>
    </row>
    <row r="41" spans="1:17" ht="20.25" customHeight="1" thickBot="1">
      <c r="A41" s="174">
        <v>2</v>
      </c>
      <c r="B41" s="175"/>
      <c r="C41" s="42" t="s">
        <v>152</v>
      </c>
      <c r="D41" s="9">
        <v>1010</v>
      </c>
      <c r="E41" s="96" t="s">
        <v>156</v>
      </c>
      <c r="F41" s="97"/>
      <c r="G41" s="97"/>
      <c r="H41" s="97"/>
      <c r="I41" s="97"/>
      <c r="J41" s="97"/>
      <c r="K41" s="97"/>
      <c r="L41" s="97"/>
      <c r="M41" s="97"/>
      <c r="N41" s="97"/>
      <c r="O41" s="97"/>
      <c r="P41" s="97"/>
      <c r="Q41" s="98"/>
    </row>
    <row r="43" spans="1:17" ht="11.25" customHeight="1">
      <c r="A43" s="3" t="s">
        <v>12</v>
      </c>
      <c r="B43"/>
      <c r="C43"/>
      <c r="D43"/>
      <c r="E43"/>
      <c r="F43"/>
      <c r="G43"/>
      <c r="H43"/>
      <c r="I43"/>
      <c r="J43"/>
      <c r="K43"/>
      <c r="L43"/>
      <c r="M43"/>
      <c r="N43"/>
      <c r="O43"/>
      <c r="P43"/>
      <c r="Q43" s="3" t="s">
        <v>13</v>
      </c>
    </row>
    <row r="44" spans="1:17" ht="11.25" customHeight="1">
      <c r="A44" s="168" t="s">
        <v>8</v>
      </c>
      <c r="B44" s="168"/>
      <c r="C44" s="170" t="s">
        <v>9</v>
      </c>
      <c r="D44" s="170" t="s">
        <v>10</v>
      </c>
      <c r="E44" s="173" t="s">
        <v>14</v>
      </c>
      <c r="F44" s="173"/>
      <c r="G44" s="173"/>
      <c r="H44" s="173"/>
      <c r="I44" s="173"/>
      <c r="J44" s="173"/>
      <c r="K44" s="173"/>
      <c r="L44" s="173" t="s">
        <v>15</v>
      </c>
      <c r="M44" s="173"/>
      <c r="N44" s="173" t="s">
        <v>16</v>
      </c>
      <c r="O44" s="173"/>
      <c r="P44" s="183" t="s">
        <v>17</v>
      </c>
      <c r="Q44" s="183"/>
    </row>
    <row r="45" spans="1:17" ht="11.25" customHeight="1" thickBot="1">
      <c r="A45" s="109"/>
      <c r="B45" s="169"/>
      <c r="C45" s="171"/>
      <c r="D45" s="171"/>
      <c r="E45" s="117"/>
      <c r="F45" s="110"/>
      <c r="G45" s="110"/>
      <c r="H45" s="110"/>
      <c r="I45" s="110"/>
      <c r="J45" s="110"/>
      <c r="K45" s="110"/>
      <c r="L45" s="117"/>
      <c r="M45" s="110"/>
      <c r="N45" s="117"/>
      <c r="O45" s="110"/>
      <c r="P45" s="171"/>
      <c r="Q45" s="184"/>
    </row>
    <row r="46" spans="1:17" ht="11.25" customHeight="1" thickBot="1">
      <c r="A46" s="182">
        <v>1</v>
      </c>
      <c r="B46" s="182"/>
      <c r="C46" s="10">
        <v>2</v>
      </c>
      <c r="D46" s="10">
        <v>3</v>
      </c>
      <c r="E46" s="160">
        <v>4</v>
      </c>
      <c r="F46" s="160"/>
      <c r="G46" s="160"/>
      <c r="H46" s="160"/>
      <c r="I46" s="160"/>
      <c r="J46" s="160"/>
      <c r="K46" s="160"/>
      <c r="L46" s="160">
        <v>5</v>
      </c>
      <c r="M46" s="160"/>
      <c r="N46" s="160">
        <v>6</v>
      </c>
      <c r="O46" s="160"/>
      <c r="P46" s="123">
        <v>7</v>
      </c>
      <c r="Q46" s="123"/>
    </row>
    <row r="47" spans="1:17" ht="27.75" customHeight="1">
      <c r="A47" s="65"/>
      <c r="B47" s="65"/>
      <c r="C47" s="36" t="s">
        <v>151</v>
      </c>
      <c r="D47" s="28">
        <v>1020</v>
      </c>
      <c r="E47" s="66" t="s">
        <v>140</v>
      </c>
      <c r="F47" s="66"/>
      <c r="G47" s="66"/>
      <c r="H47" s="66"/>
      <c r="I47" s="66"/>
      <c r="J47" s="66"/>
      <c r="K47" s="66"/>
      <c r="L47" s="67">
        <f>L48</f>
        <v>23114.45</v>
      </c>
      <c r="M47" s="67"/>
      <c r="N47" s="67">
        <f>N48+N49+N50+N51</f>
        <v>229.779</v>
      </c>
      <c r="O47" s="67"/>
      <c r="P47" s="95">
        <f aca="true" t="shared" si="0" ref="P47:P52">L47+N47</f>
        <v>23344.229</v>
      </c>
      <c r="Q47" s="95"/>
    </row>
    <row r="48" spans="1:17" ht="34.5" customHeight="1">
      <c r="A48" s="77">
        <v>1</v>
      </c>
      <c r="B48" s="77"/>
      <c r="C48" s="34" t="s">
        <v>151</v>
      </c>
      <c r="D48" s="13">
        <v>1020</v>
      </c>
      <c r="E48" s="71" t="s">
        <v>85</v>
      </c>
      <c r="F48" s="72"/>
      <c r="G48" s="72"/>
      <c r="H48" s="72"/>
      <c r="I48" s="72"/>
      <c r="J48" s="72"/>
      <c r="K48" s="72"/>
      <c r="L48" s="80">
        <f>23100+14.45</f>
        <v>23114.45</v>
      </c>
      <c r="M48" s="80"/>
      <c r="N48" s="80">
        <v>108.229</v>
      </c>
      <c r="O48" s="80"/>
      <c r="P48" s="85">
        <f t="shared" si="0"/>
        <v>23222.679</v>
      </c>
      <c r="Q48" s="85"/>
    </row>
    <row r="49" spans="1:17" ht="21.75" customHeight="1" hidden="1">
      <c r="A49" s="77">
        <v>2</v>
      </c>
      <c r="B49" s="77"/>
      <c r="C49" s="34" t="s">
        <v>151</v>
      </c>
      <c r="D49" s="13">
        <v>1020</v>
      </c>
      <c r="E49" s="71" t="s">
        <v>0</v>
      </c>
      <c r="F49" s="72"/>
      <c r="G49" s="72"/>
      <c r="H49" s="72"/>
      <c r="I49" s="72"/>
      <c r="J49" s="72"/>
      <c r="K49" s="72"/>
      <c r="L49" s="80"/>
      <c r="M49" s="80"/>
      <c r="N49" s="80"/>
      <c r="O49" s="80"/>
      <c r="P49" s="85">
        <f t="shared" si="0"/>
        <v>0</v>
      </c>
      <c r="Q49" s="85"/>
    </row>
    <row r="50" spans="1:17" ht="11.25" customHeight="1" hidden="1">
      <c r="A50" s="77">
        <v>3</v>
      </c>
      <c r="B50" s="77"/>
      <c r="C50" s="34" t="s">
        <v>151</v>
      </c>
      <c r="D50" s="13">
        <v>1020</v>
      </c>
      <c r="E50" s="72" t="s">
        <v>19</v>
      </c>
      <c r="F50" s="72"/>
      <c r="G50" s="72"/>
      <c r="H50" s="72"/>
      <c r="I50" s="72"/>
      <c r="J50" s="72"/>
      <c r="K50" s="72"/>
      <c r="L50" s="62"/>
      <c r="M50" s="62"/>
      <c r="N50" s="80"/>
      <c r="O50" s="80"/>
      <c r="P50" s="85">
        <f t="shared" si="0"/>
        <v>0</v>
      </c>
      <c r="Q50" s="85"/>
    </row>
    <row r="51" spans="1:17" ht="34.5" customHeight="1">
      <c r="A51" s="77">
        <v>2</v>
      </c>
      <c r="B51" s="77"/>
      <c r="C51" s="34" t="s">
        <v>151</v>
      </c>
      <c r="D51" s="13">
        <v>1020</v>
      </c>
      <c r="E51" s="78" t="s">
        <v>0</v>
      </c>
      <c r="F51" s="79"/>
      <c r="G51" s="79"/>
      <c r="H51" s="79"/>
      <c r="I51" s="79"/>
      <c r="J51" s="79"/>
      <c r="K51" s="79"/>
      <c r="L51" s="80"/>
      <c r="M51" s="80"/>
      <c r="N51" s="80">
        <v>121.55</v>
      </c>
      <c r="O51" s="80"/>
      <c r="P51" s="85">
        <f>L51+N51</f>
        <v>121.55</v>
      </c>
      <c r="Q51" s="85"/>
    </row>
    <row r="52" spans="1:17" ht="32.25" customHeight="1">
      <c r="A52" s="65"/>
      <c r="B52" s="65"/>
      <c r="C52" s="36" t="s">
        <v>152</v>
      </c>
      <c r="D52" s="28">
        <v>1010</v>
      </c>
      <c r="E52" s="66" t="s">
        <v>154</v>
      </c>
      <c r="F52" s="66"/>
      <c r="G52" s="66"/>
      <c r="H52" s="66"/>
      <c r="I52" s="66"/>
      <c r="J52" s="66"/>
      <c r="K52" s="66"/>
      <c r="L52" s="67">
        <f>L53</f>
        <v>3361.65</v>
      </c>
      <c r="M52" s="67"/>
      <c r="N52" s="67">
        <f>N53+N56</f>
        <v>8.65</v>
      </c>
      <c r="O52" s="63"/>
      <c r="P52" s="95">
        <f t="shared" si="0"/>
        <v>3370.3</v>
      </c>
      <c r="Q52" s="95"/>
    </row>
    <row r="53" spans="1:17" ht="25.5" customHeight="1">
      <c r="A53" s="77">
        <v>1</v>
      </c>
      <c r="B53" s="77"/>
      <c r="C53" s="34" t="s">
        <v>152</v>
      </c>
      <c r="D53" s="13">
        <v>1010</v>
      </c>
      <c r="E53" s="71" t="s">
        <v>142</v>
      </c>
      <c r="F53" s="72"/>
      <c r="G53" s="72"/>
      <c r="H53" s="72"/>
      <c r="I53" s="72"/>
      <c r="J53" s="72"/>
      <c r="K53" s="72"/>
      <c r="L53" s="80">
        <f>3250+111.65</f>
        <v>3361.65</v>
      </c>
      <c r="M53" s="80"/>
      <c r="N53" s="80"/>
      <c r="O53" s="80"/>
      <c r="P53" s="94">
        <f>L53+N53</f>
        <v>3361.65</v>
      </c>
      <c r="Q53" s="94"/>
    </row>
    <row r="54" spans="1:18" ht="21.75" customHeight="1" hidden="1">
      <c r="A54" s="64">
        <v>2</v>
      </c>
      <c r="B54" s="57"/>
      <c r="C54" s="12">
        <v>1513105</v>
      </c>
      <c r="D54" s="13">
        <v>1010</v>
      </c>
      <c r="E54" s="72" t="s">
        <v>19</v>
      </c>
      <c r="F54" s="72"/>
      <c r="G54" s="72"/>
      <c r="H54" s="72"/>
      <c r="I54" s="72"/>
      <c r="J54" s="72"/>
      <c r="K54" s="72"/>
      <c r="L54" s="58"/>
      <c r="M54" s="59"/>
      <c r="N54" s="62"/>
      <c r="O54" s="56"/>
      <c r="P54" s="80">
        <f>N54</f>
        <v>0</v>
      </c>
      <c r="Q54" s="61"/>
      <c r="R54" s="29"/>
    </row>
    <row r="55" spans="1:18" ht="21.75" customHeight="1" hidden="1">
      <c r="A55" s="64">
        <v>3</v>
      </c>
      <c r="B55" s="57"/>
      <c r="C55" s="12">
        <v>1513105</v>
      </c>
      <c r="D55" s="26">
        <v>1010</v>
      </c>
      <c r="E55" s="71" t="s">
        <v>0</v>
      </c>
      <c r="F55" s="72"/>
      <c r="G55" s="72"/>
      <c r="H55" s="72"/>
      <c r="I55" s="72"/>
      <c r="J55" s="72"/>
      <c r="K55" s="72"/>
      <c r="L55" s="58"/>
      <c r="M55" s="59"/>
      <c r="N55" s="80"/>
      <c r="O55" s="190"/>
      <c r="P55" s="80">
        <f>N55</f>
        <v>0</v>
      </c>
      <c r="Q55" s="190"/>
      <c r="R55" s="29"/>
    </row>
    <row r="56" spans="1:17" ht="34.5" customHeight="1">
      <c r="A56" s="77">
        <v>2</v>
      </c>
      <c r="B56" s="77"/>
      <c r="C56" s="34" t="s">
        <v>151</v>
      </c>
      <c r="D56" s="13">
        <v>1020</v>
      </c>
      <c r="E56" s="78" t="s">
        <v>0</v>
      </c>
      <c r="F56" s="79"/>
      <c r="G56" s="79"/>
      <c r="H56" s="79"/>
      <c r="I56" s="79"/>
      <c r="J56" s="79"/>
      <c r="K56" s="79"/>
      <c r="L56" s="80"/>
      <c r="M56" s="80"/>
      <c r="N56" s="80">
        <v>8.65</v>
      </c>
      <c r="O56" s="80"/>
      <c r="P56" s="85">
        <f>L56+N56</f>
        <v>8.65</v>
      </c>
      <c r="Q56" s="85"/>
    </row>
    <row r="57" spans="1:17" ht="11.25" customHeight="1">
      <c r="A57" s="111" t="s">
        <v>20</v>
      </c>
      <c r="B57" s="111"/>
      <c r="C57" s="111"/>
      <c r="D57" s="111"/>
      <c r="E57" s="111"/>
      <c r="F57" s="111"/>
      <c r="G57" s="111"/>
      <c r="H57" s="111"/>
      <c r="I57" s="111"/>
      <c r="J57" s="111"/>
      <c r="K57" s="111"/>
      <c r="L57" s="67">
        <f>L48+L53</f>
        <v>26476.100000000002</v>
      </c>
      <c r="M57" s="67"/>
      <c r="N57" s="67">
        <f>N47+N52</f>
        <v>238.429</v>
      </c>
      <c r="O57" s="67"/>
      <c r="P57" s="165">
        <f>P47+P52</f>
        <v>26714.529</v>
      </c>
      <c r="Q57" s="165"/>
    </row>
    <row r="58" spans="1:17" ht="11.25" customHeight="1">
      <c r="A58" s="50"/>
      <c r="B58" s="50"/>
      <c r="C58" s="50"/>
      <c r="D58" s="50"/>
      <c r="E58" s="50"/>
      <c r="F58" s="50"/>
      <c r="G58" s="50"/>
      <c r="H58" s="50"/>
      <c r="I58" s="50"/>
      <c r="J58" s="50"/>
      <c r="K58" s="50"/>
      <c r="L58" s="51"/>
      <c r="M58" s="51"/>
      <c r="N58" s="51"/>
      <c r="O58" s="51"/>
      <c r="P58" s="51"/>
      <c r="Q58" s="51"/>
    </row>
    <row r="60" spans="1:17" ht="11.25" customHeight="1" thickBot="1">
      <c r="A60" s="3" t="s">
        <v>21</v>
      </c>
      <c r="B60"/>
      <c r="C60"/>
      <c r="D60"/>
      <c r="E60"/>
      <c r="F60"/>
      <c r="G60"/>
      <c r="H60"/>
      <c r="I60"/>
      <c r="J60"/>
      <c r="K60"/>
      <c r="L60"/>
      <c r="M60"/>
      <c r="N60"/>
      <c r="O60"/>
      <c r="P60"/>
      <c r="Q60" s="3" t="s">
        <v>13</v>
      </c>
    </row>
    <row r="61" spans="1:17" ht="21.75" customHeight="1" thickBot="1">
      <c r="A61" s="161" t="s">
        <v>143</v>
      </c>
      <c r="B61" s="162"/>
      <c r="C61" s="162"/>
      <c r="D61" s="162"/>
      <c r="E61" s="162"/>
      <c r="F61" s="162"/>
      <c r="G61" s="162"/>
      <c r="H61" s="162"/>
      <c r="I61" s="162"/>
      <c r="J61" s="163"/>
      <c r="K61" s="15" t="s">
        <v>9</v>
      </c>
      <c r="L61" s="104" t="s">
        <v>15</v>
      </c>
      <c r="M61" s="104"/>
      <c r="N61" s="104" t="s">
        <v>16</v>
      </c>
      <c r="O61" s="104"/>
      <c r="P61" s="164" t="s">
        <v>17</v>
      </c>
      <c r="Q61" s="164"/>
    </row>
    <row r="62" spans="1:17" ht="11.25" customHeight="1" thickBot="1">
      <c r="A62" s="159">
        <v>1</v>
      </c>
      <c r="B62" s="159"/>
      <c r="C62" s="159"/>
      <c r="D62" s="159"/>
      <c r="E62" s="159"/>
      <c r="F62" s="159"/>
      <c r="G62" s="159"/>
      <c r="H62" s="159"/>
      <c r="I62" s="159"/>
      <c r="J62" s="159"/>
      <c r="K62" s="10">
        <v>2</v>
      </c>
      <c r="L62" s="160">
        <v>3</v>
      </c>
      <c r="M62" s="160"/>
      <c r="N62" s="160">
        <v>4</v>
      </c>
      <c r="O62" s="160"/>
      <c r="P62" s="123">
        <v>5</v>
      </c>
      <c r="Q62" s="123"/>
    </row>
    <row r="63" spans="1:17" ht="11.25" customHeight="1">
      <c r="A63" s="66" t="s">
        <v>22</v>
      </c>
      <c r="B63" s="66"/>
      <c r="C63" s="66"/>
      <c r="D63" s="66"/>
      <c r="E63" s="66"/>
      <c r="F63" s="66"/>
      <c r="G63" s="66"/>
      <c r="H63" s="66"/>
      <c r="I63" s="66"/>
      <c r="J63" s="66"/>
      <c r="K63" s="66"/>
      <c r="L63" s="148">
        <f>L68</f>
        <v>26476.100000000002</v>
      </c>
      <c r="M63" s="148"/>
      <c r="N63" s="149">
        <f>N68</f>
        <v>238.429</v>
      </c>
      <c r="O63" s="149"/>
      <c r="P63" s="148">
        <f>P68</f>
        <v>26714.529000000002</v>
      </c>
      <c r="Q63" s="148"/>
    </row>
    <row r="64" spans="1:17" ht="11.25" customHeight="1">
      <c r="A64" s="92" t="s">
        <v>1</v>
      </c>
      <c r="B64" s="93"/>
      <c r="C64" s="93"/>
      <c r="D64" s="93"/>
      <c r="E64" s="93"/>
      <c r="F64" s="93"/>
      <c r="G64" s="93"/>
      <c r="H64" s="93"/>
      <c r="I64" s="93"/>
      <c r="J64" s="93"/>
      <c r="K64" s="53"/>
      <c r="L64" s="157">
        <f>L68</f>
        <v>26476.100000000002</v>
      </c>
      <c r="M64" s="157"/>
      <c r="N64" s="158">
        <f>N68</f>
        <v>238.429</v>
      </c>
      <c r="O64" s="158"/>
      <c r="P64" s="157">
        <f>P68</f>
        <v>26714.529000000002</v>
      </c>
      <c r="Q64" s="157"/>
    </row>
    <row r="65" spans="1:17" ht="22.5" customHeight="1">
      <c r="A65" s="154" t="s">
        <v>140</v>
      </c>
      <c r="B65" s="154"/>
      <c r="C65" s="154"/>
      <c r="D65" s="154"/>
      <c r="E65" s="154"/>
      <c r="F65" s="154"/>
      <c r="G65" s="154"/>
      <c r="H65" s="154"/>
      <c r="I65" s="154"/>
      <c r="J65" s="154"/>
      <c r="K65" s="54" t="s">
        <v>151</v>
      </c>
      <c r="L65" s="155">
        <f>22986.132</f>
        <v>22986.132</v>
      </c>
      <c r="M65" s="155"/>
      <c r="N65" s="156">
        <f>N47</f>
        <v>229.779</v>
      </c>
      <c r="O65" s="156"/>
      <c r="P65" s="155">
        <f>L65+N65</f>
        <v>23215.911</v>
      </c>
      <c r="Q65" s="155"/>
    </row>
    <row r="66" spans="1:17" ht="29.25" customHeight="1">
      <c r="A66" s="154" t="s">
        <v>163</v>
      </c>
      <c r="B66" s="195"/>
      <c r="C66" s="195"/>
      <c r="D66" s="195"/>
      <c r="E66" s="195"/>
      <c r="F66" s="195"/>
      <c r="G66" s="195"/>
      <c r="H66" s="195"/>
      <c r="I66" s="195"/>
      <c r="J66" s="196"/>
      <c r="K66" s="54" t="s">
        <v>151</v>
      </c>
      <c r="L66" s="156">
        <v>128.318</v>
      </c>
      <c r="M66" s="192"/>
      <c r="N66" s="156">
        <v>0</v>
      </c>
      <c r="O66" s="192"/>
      <c r="P66" s="156">
        <f>L66+N66</f>
        <v>128.318</v>
      </c>
      <c r="Q66" s="192"/>
    </row>
    <row r="67" spans="1:17" ht="24.75" customHeight="1">
      <c r="A67" s="150" t="s">
        <v>155</v>
      </c>
      <c r="B67" s="150"/>
      <c r="C67" s="150"/>
      <c r="D67" s="150"/>
      <c r="E67" s="150"/>
      <c r="F67" s="150"/>
      <c r="G67" s="150"/>
      <c r="H67" s="150"/>
      <c r="I67" s="150"/>
      <c r="J67" s="150"/>
      <c r="K67" s="35" t="s">
        <v>152</v>
      </c>
      <c r="L67" s="151">
        <f>L53</f>
        <v>3361.65</v>
      </c>
      <c r="M67" s="151"/>
      <c r="N67" s="152">
        <f>N52</f>
        <v>8.65</v>
      </c>
      <c r="O67" s="153"/>
      <c r="P67" s="151">
        <f>L67+N67</f>
        <v>3370.3</v>
      </c>
      <c r="Q67" s="151"/>
    </row>
    <row r="68" spans="1:17" ht="11.25" customHeight="1">
      <c r="A68" s="63" t="s">
        <v>20</v>
      </c>
      <c r="B68" s="63"/>
      <c r="C68" s="63"/>
      <c r="D68" s="63"/>
      <c r="E68" s="63"/>
      <c r="F68" s="63"/>
      <c r="G68" s="63"/>
      <c r="H68" s="63"/>
      <c r="I68" s="63"/>
      <c r="J68" s="63"/>
      <c r="K68" s="63"/>
      <c r="L68" s="148">
        <f>L65+L66+L67</f>
        <v>26476.100000000002</v>
      </c>
      <c r="M68" s="148"/>
      <c r="N68" s="149">
        <f>N65+N66+N67</f>
        <v>238.429</v>
      </c>
      <c r="O68" s="149"/>
      <c r="P68" s="148">
        <f>L68+N68</f>
        <v>26714.529000000002</v>
      </c>
      <c r="Q68" s="148"/>
    </row>
    <row r="70" spans="1:17" ht="11.25" customHeight="1">
      <c r="A70" s="3" t="s">
        <v>23</v>
      </c>
      <c r="B70"/>
      <c r="C70"/>
      <c r="D70"/>
      <c r="E70"/>
      <c r="F70"/>
      <c r="G70"/>
      <c r="H70"/>
      <c r="I70"/>
      <c r="J70"/>
      <c r="K70"/>
      <c r="L70"/>
      <c r="M70"/>
      <c r="N70"/>
      <c r="O70"/>
      <c r="P70"/>
      <c r="Q70"/>
    </row>
    <row r="71" spans="1:17" ht="11.25" customHeight="1">
      <c r="A71" s="142" t="s">
        <v>8</v>
      </c>
      <c r="B71" s="142"/>
      <c r="C71" s="144" t="s">
        <v>9</v>
      </c>
      <c r="D71" s="146" t="s">
        <v>24</v>
      </c>
      <c r="E71" s="146"/>
      <c r="F71" s="146"/>
      <c r="G71" s="146"/>
      <c r="H71" s="146"/>
      <c r="I71" s="146"/>
      <c r="J71" s="146"/>
      <c r="K71" s="146"/>
      <c r="L71" s="135" t="s">
        <v>25</v>
      </c>
      <c r="M71" s="135" t="s">
        <v>26</v>
      </c>
      <c r="N71" s="135"/>
      <c r="O71" s="135"/>
      <c r="P71" s="139" t="s">
        <v>27</v>
      </c>
      <c r="Q71" s="139"/>
    </row>
    <row r="72" spans="1:17" ht="11.25" customHeight="1">
      <c r="A72" s="143"/>
      <c r="B72" s="138"/>
      <c r="C72" s="145"/>
      <c r="D72" s="136"/>
      <c r="E72" s="137"/>
      <c r="F72" s="137"/>
      <c r="G72" s="137"/>
      <c r="H72" s="137"/>
      <c r="I72" s="137"/>
      <c r="J72" s="137"/>
      <c r="K72" s="137"/>
      <c r="L72" s="147"/>
      <c r="M72" s="136"/>
      <c r="N72" s="137"/>
      <c r="O72" s="138"/>
      <c r="P72" s="140"/>
      <c r="Q72" s="141"/>
    </row>
    <row r="73" spans="1:17" ht="11.25" customHeight="1" thickBot="1">
      <c r="A73" s="112">
        <v>1</v>
      </c>
      <c r="B73" s="112"/>
      <c r="C73" s="10">
        <v>2</v>
      </c>
      <c r="D73" s="126">
        <v>3</v>
      </c>
      <c r="E73" s="126"/>
      <c r="F73" s="126"/>
      <c r="G73" s="126"/>
      <c r="H73" s="126"/>
      <c r="I73" s="126"/>
      <c r="J73" s="126"/>
      <c r="K73" s="126"/>
      <c r="L73" s="10">
        <v>4</v>
      </c>
      <c r="M73" s="126">
        <v>5</v>
      </c>
      <c r="N73" s="126"/>
      <c r="O73" s="126"/>
      <c r="P73" s="123">
        <v>6</v>
      </c>
      <c r="Q73" s="123"/>
    </row>
    <row r="74" spans="1:18" ht="36" customHeight="1">
      <c r="A74" s="133" t="s">
        <v>159</v>
      </c>
      <c r="B74" s="134"/>
      <c r="C74" s="55" t="s">
        <v>165</v>
      </c>
      <c r="D74" s="131" t="s">
        <v>140</v>
      </c>
      <c r="E74" s="131"/>
      <c r="F74" s="131"/>
      <c r="G74" s="131"/>
      <c r="H74" s="131"/>
      <c r="I74" s="131"/>
      <c r="J74" s="131"/>
      <c r="K74" s="131"/>
      <c r="L74" s="131"/>
      <c r="M74" s="131"/>
      <c r="N74" s="131"/>
      <c r="O74" s="131"/>
      <c r="P74" s="131"/>
      <c r="Q74" s="131"/>
      <c r="R74" s="33"/>
    </row>
    <row r="75" spans="1:17" ht="25.5" customHeight="1">
      <c r="A75" s="132" t="s">
        <v>141</v>
      </c>
      <c r="B75" s="132"/>
      <c r="C75" s="36" t="s">
        <v>166</v>
      </c>
      <c r="D75" s="76" t="s">
        <v>85</v>
      </c>
      <c r="E75" s="76"/>
      <c r="F75" s="76"/>
      <c r="G75" s="76"/>
      <c r="H75" s="76"/>
      <c r="I75" s="76"/>
      <c r="J75" s="76"/>
      <c r="K75" s="76"/>
      <c r="L75" s="76"/>
      <c r="M75" s="76"/>
      <c r="N75" s="76"/>
      <c r="O75" s="76"/>
      <c r="P75" s="76"/>
      <c r="Q75" s="76"/>
    </row>
    <row r="76" spans="1:17" ht="11.25" customHeight="1">
      <c r="A76" s="68" t="s">
        <v>28</v>
      </c>
      <c r="B76" s="68"/>
      <c r="C76" s="68"/>
      <c r="D76" s="68"/>
      <c r="E76" s="68"/>
      <c r="F76" s="68"/>
      <c r="G76" s="68"/>
      <c r="H76" s="68"/>
      <c r="I76" s="68"/>
      <c r="J76" s="68"/>
      <c r="K76" s="68"/>
      <c r="L76" s="68"/>
      <c r="M76" s="68"/>
      <c r="N76" s="68"/>
      <c r="O76" s="68"/>
      <c r="P76" s="68"/>
      <c r="Q76" s="68"/>
    </row>
    <row r="77" spans="1:17" ht="17.25" customHeight="1">
      <c r="A77" s="130">
        <v>1</v>
      </c>
      <c r="B77" s="125"/>
      <c r="C77" s="34" t="s">
        <v>151</v>
      </c>
      <c r="D77" s="72" t="s">
        <v>29</v>
      </c>
      <c r="E77" s="72"/>
      <c r="F77" s="72"/>
      <c r="G77" s="72"/>
      <c r="H77" s="72"/>
      <c r="I77" s="72"/>
      <c r="J77" s="72"/>
      <c r="K77" s="72"/>
      <c r="L77" s="20" t="s">
        <v>30</v>
      </c>
      <c r="M77" s="73" t="s">
        <v>31</v>
      </c>
      <c r="N77" s="73"/>
      <c r="O77" s="73"/>
      <c r="P77" s="75">
        <v>1</v>
      </c>
      <c r="Q77" s="75"/>
    </row>
    <row r="78" spans="1:17" ht="19.5" customHeight="1">
      <c r="A78" s="130">
        <v>2</v>
      </c>
      <c r="B78" s="125"/>
      <c r="C78" s="34" t="s">
        <v>151</v>
      </c>
      <c r="D78" s="72" t="s">
        <v>32</v>
      </c>
      <c r="E78" s="72"/>
      <c r="F78" s="72"/>
      <c r="G78" s="72"/>
      <c r="H78" s="72"/>
      <c r="I78" s="72"/>
      <c r="J78" s="72"/>
      <c r="K78" s="72"/>
      <c r="L78" s="20" t="s">
        <v>30</v>
      </c>
      <c r="M78" s="73" t="s">
        <v>31</v>
      </c>
      <c r="N78" s="73"/>
      <c r="O78" s="73"/>
      <c r="P78" s="75">
        <v>12</v>
      </c>
      <c r="Q78" s="75"/>
    </row>
    <row r="79" spans="1:17" ht="15" customHeight="1">
      <c r="A79" s="130">
        <v>3</v>
      </c>
      <c r="B79" s="125"/>
      <c r="C79" s="34" t="s">
        <v>151</v>
      </c>
      <c r="D79" s="71" t="s">
        <v>33</v>
      </c>
      <c r="E79" s="72"/>
      <c r="F79" s="72"/>
      <c r="G79" s="72"/>
      <c r="H79" s="72"/>
      <c r="I79" s="72"/>
      <c r="J79" s="72"/>
      <c r="K79" s="72"/>
      <c r="L79" s="20" t="s">
        <v>30</v>
      </c>
      <c r="M79" s="73" t="s">
        <v>34</v>
      </c>
      <c r="N79" s="73"/>
      <c r="O79" s="73"/>
      <c r="P79" s="75">
        <v>278</v>
      </c>
      <c r="Q79" s="75"/>
    </row>
    <row r="80" spans="1:17" ht="25.5" customHeight="1">
      <c r="A80" s="124" t="s">
        <v>103</v>
      </c>
      <c r="B80" s="125"/>
      <c r="C80" s="34" t="s">
        <v>151</v>
      </c>
      <c r="D80" s="71" t="s">
        <v>93</v>
      </c>
      <c r="E80" s="72"/>
      <c r="F80" s="72"/>
      <c r="G80" s="72"/>
      <c r="H80" s="72"/>
      <c r="I80" s="72"/>
      <c r="J80" s="72"/>
      <c r="K80" s="72"/>
      <c r="L80" s="20" t="s">
        <v>30</v>
      </c>
      <c r="M80" s="73" t="s">
        <v>34</v>
      </c>
      <c r="N80" s="73"/>
      <c r="O80" s="73"/>
      <c r="P80" s="75">
        <v>197</v>
      </c>
      <c r="Q80" s="75"/>
    </row>
    <row r="81" spans="1:17" ht="11.25" customHeight="1" hidden="1">
      <c r="A81" s="18">
        <v>4</v>
      </c>
      <c r="B81" s="19"/>
      <c r="C81" s="12">
        <v>1513104</v>
      </c>
      <c r="D81" s="72" t="s">
        <v>35</v>
      </c>
      <c r="E81" s="72"/>
      <c r="F81" s="72"/>
      <c r="G81" s="72"/>
      <c r="H81" s="72"/>
      <c r="I81" s="72"/>
      <c r="J81" s="72"/>
      <c r="K81" s="72"/>
      <c r="L81" s="20" t="s">
        <v>30</v>
      </c>
      <c r="M81" s="73" t="s">
        <v>34</v>
      </c>
      <c r="N81" s="73"/>
      <c r="O81" s="73"/>
      <c r="P81" s="75">
        <v>19</v>
      </c>
      <c r="Q81" s="75"/>
    </row>
    <row r="82" spans="1:17" ht="11.25" customHeight="1" hidden="1">
      <c r="A82" s="18">
        <v>5</v>
      </c>
      <c r="B82" s="19"/>
      <c r="C82" s="12">
        <v>1513104</v>
      </c>
      <c r="D82" s="72" t="s">
        <v>36</v>
      </c>
      <c r="E82" s="72"/>
      <c r="F82" s="72"/>
      <c r="G82" s="72"/>
      <c r="H82" s="72"/>
      <c r="I82" s="72"/>
      <c r="J82" s="72"/>
      <c r="K82" s="72"/>
      <c r="L82" s="20" t="s">
        <v>30</v>
      </c>
      <c r="M82" s="73" t="s">
        <v>34</v>
      </c>
      <c r="N82" s="73"/>
      <c r="O82" s="73"/>
      <c r="P82" s="75">
        <v>35</v>
      </c>
      <c r="Q82" s="75"/>
    </row>
    <row r="83" spans="1:17" ht="9" customHeight="1" hidden="1">
      <c r="A83" s="18">
        <v>6</v>
      </c>
      <c r="B83" s="19"/>
      <c r="C83" s="12">
        <v>1513104</v>
      </c>
      <c r="D83" s="72" t="s">
        <v>37</v>
      </c>
      <c r="E83" s="72"/>
      <c r="F83" s="72"/>
      <c r="G83" s="72"/>
      <c r="H83" s="72"/>
      <c r="I83" s="72"/>
      <c r="J83" s="72"/>
      <c r="K83" s="72"/>
      <c r="L83" s="20" t="s">
        <v>30</v>
      </c>
      <c r="M83" s="73" t="s">
        <v>34</v>
      </c>
      <c r="N83" s="73"/>
      <c r="O83" s="73"/>
      <c r="P83" s="75">
        <v>142.25</v>
      </c>
      <c r="Q83" s="75"/>
    </row>
    <row r="84" spans="1:17" ht="11.25" customHeight="1">
      <c r="A84" s="68" t="s">
        <v>38</v>
      </c>
      <c r="B84" s="68"/>
      <c r="C84" s="68"/>
      <c r="D84" s="68"/>
      <c r="E84" s="68"/>
      <c r="F84" s="68"/>
      <c r="G84" s="68"/>
      <c r="H84" s="68"/>
      <c r="I84" s="68"/>
      <c r="J84" s="68"/>
      <c r="K84" s="68"/>
      <c r="L84" s="68"/>
      <c r="M84" s="68"/>
      <c r="N84" s="68"/>
      <c r="O84" s="68"/>
      <c r="P84" s="68"/>
      <c r="Q84" s="68"/>
    </row>
    <row r="85" spans="1:17" ht="28.5" customHeight="1">
      <c r="A85" s="130">
        <v>1</v>
      </c>
      <c r="B85" s="125"/>
      <c r="C85" s="34" t="s">
        <v>151</v>
      </c>
      <c r="D85" s="71" t="s">
        <v>104</v>
      </c>
      <c r="E85" s="72"/>
      <c r="F85" s="72"/>
      <c r="G85" s="72"/>
      <c r="H85" s="72"/>
      <c r="I85" s="72"/>
      <c r="J85" s="72"/>
      <c r="K85" s="72"/>
      <c r="L85" s="20" t="s">
        <v>39</v>
      </c>
      <c r="M85" s="73" t="s">
        <v>40</v>
      </c>
      <c r="N85" s="73"/>
      <c r="O85" s="73"/>
      <c r="P85" s="75">
        <v>9849</v>
      </c>
      <c r="Q85" s="75"/>
    </row>
    <row r="86" spans="1:17" ht="18.75" customHeight="1">
      <c r="A86" s="124" t="s">
        <v>105</v>
      </c>
      <c r="B86" s="125"/>
      <c r="C86" s="34" t="s">
        <v>151</v>
      </c>
      <c r="D86" s="71" t="s">
        <v>94</v>
      </c>
      <c r="E86" s="72"/>
      <c r="F86" s="72"/>
      <c r="G86" s="72"/>
      <c r="H86" s="72"/>
      <c r="I86" s="72"/>
      <c r="J86" s="72"/>
      <c r="K86" s="72"/>
      <c r="L86" s="20" t="s">
        <v>39</v>
      </c>
      <c r="M86" s="73" t="s">
        <v>40</v>
      </c>
      <c r="N86" s="73"/>
      <c r="O86" s="73"/>
      <c r="P86" s="75">
        <v>104</v>
      </c>
      <c r="Q86" s="75"/>
    </row>
    <row r="87" spans="1:17" ht="25.5" customHeight="1">
      <c r="A87" s="124" t="s">
        <v>106</v>
      </c>
      <c r="B87" s="125"/>
      <c r="C87" s="34" t="s">
        <v>151</v>
      </c>
      <c r="D87" s="71" t="s">
        <v>95</v>
      </c>
      <c r="E87" s="72"/>
      <c r="F87" s="72"/>
      <c r="G87" s="72"/>
      <c r="H87" s="72"/>
      <c r="I87" s="72"/>
      <c r="J87" s="72"/>
      <c r="K87" s="72"/>
      <c r="L87" s="20" t="s">
        <v>39</v>
      </c>
      <c r="M87" s="73" t="s">
        <v>40</v>
      </c>
      <c r="N87" s="73"/>
      <c r="O87" s="73"/>
      <c r="P87" s="75">
        <v>9849</v>
      </c>
      <c r="Q87" s="75"/>
    </row>
    <row r="88" spans="1:17" ht="20.25" customHeight="1">
      <c r="A88" s="124" t="s">
        <v>108</v>
      </c>
      <c r="B88" s="125"/>
      <c r="C88" s="34" t="s">
        <v>151</v>
      </c>
      <c r="D88" s="92" t="s">
        <v>96</v>
      </c>
      <c r="E88" s="93"/>
      <c r="F88" s="93"/>
      <c r="G88" s="93"/>
      <c r="H88" s="93"/>
      <c r="I88" s="93"/>
      <c r="J88" s="93"/>
      <c r="K88" s="93"/>
      <c r="L88" s="20" t="s">
        <v>39</v>
      </c>
      <c r="M88" s="73" t="s">
        <v>42</v>
      </c>
      <c r="N88" s="73"/>
      <c r="O88" s="73"/>
      <c r="P88" s="75">
        <f>P89+P90</f>
        <v>9849</v>
      </c>
      <c r="Q88" s="75"/>
    </row>
    <row r="89" spans="1:17" ht="15.75" customHeight="1">
      <c r="A89" s="124" t="s">
        <v>109</v>
      </c>
      <c r="B89" s="125"/>
      <c r="C89" s="34" t="s">
        <v>151</v>
      </c>
      <c r="D89" s="71" t="s">
        <v>97</v>
      </c>
      <c r="E89" s="72"/>
      <c r="F89" s="72"/>
      <c r="G89" s="72"/>
      <c r="H89" s="72"/>
      <c r="I89" s="72"/>
      <c r="J89" s="72"/>
      <c r="K89" s="72"/>
      <c r="L89" s="20" t="s">
        <v>39</v>
      </c>
      <c r="M89" s="73" t="s">
        <v>42</v>
      </c>
      <c r="N89" s="73"/>
      <c r="O89" s="73"/>
      <c r="P89" s="75">
        <v>1816</v>
      </c>
      <c r="Q89" s="75"/>
    </row>
    <row r="90" spans="1:17" ht="15.75" customHeight="1">
      <c r="A90" s="124" t="s">
        <v>110</v>
      </c>
      <c r="B90" s="125"/>
      <c r="C90" s="34" t="s">
        <v>151</v>
      </c>
      <c r="D90" s="71" t="s">
        <v>98</v>
      </c>
      <c r="E90" s="72"/>
      <c r="F90" s="72"/>
      <c r="G90" s="72"/>
      <c r="H90" s="72"/>
      <c r="I90" s="72"/>
      <c r="J90" s="72"/>
      <c r="K90" s="72"/>
      <c r="L90" s="20" t="s">
        <v>39</v>
      </c>
      <c r="M90" s="73" t="s">
        <v>42</v>
      </c>
      <c r="N90" s="73"/>
      <c r="O90" s="73"/>
      <c r="P90" s="75">
        <v>8033</v>
      </c>
      <c r="Q90" s="75"/>
    </row>
    <row r="91" spans="1:17" ht="18" customHeight="1">
      <c r="A91" s="124" t="s">
        <v>111</v>
      </c>
      <c r="B91" s="125"/>
      <c r="C91" s="34" t="s">
        <v>151</v>
      </c>
      <c r="D91" s="92" t="s">
        <v>99</v>
      </c>
      <c r="E91" s="93"/>
      <c r="F91" s="93"/>
      <c r="G91" s="93"/>
      <c r="H91" s="93"/>
      <c r="I91" s="93"/>
      <c r="J91" s="93"/>
      <c r="K91" s="93"/>
      <c r="L91" s="20" t="s">
        <v>39</v>
      </c>
      <c r="M91" s="73" t="s">
        <v>42</v>
      </c>
      <c r="N91" s="73"/>
      <c r="O91" s="73"/>
      <c r="P91" s="75">
        <f>P92+P93</f>
        <v>9849</v>
      </c>
      <c r="Q91" s="75"/>
    </row>
    <row r="92" spans="1:17" ht="20.25" customHeight="1">
      <c r="A92" s="124" t="s">
        <v>113</v>
      </c>
      <c r="B92" s="125"/>
      <c r="C92" s="34" t="s">
        <v>151</v>
      </c>
      <c r="D92" s="71" t="s">
        <v>97</v>
      </c>
      <c r="E92" s="72"/>
      <c r="F92" s="72"/>
      <c r="G92" s="72"/>
      <c r="H92" s="72"/>
      <c r="I92" s="72"/>
      <c r="J92" s="72"/>
      <c r="K92" s="72"/>
      <c r="L92" s="20" t="s">
        <v>39</v>
      </c>
      <c r="M92" s="73" t="s">
        <v>42</v>
      </c>
      <c r="N92" s="73"/>
      <c r="O92" s="73"/>
      <c r="P92" s="75">
        <v>1816</v>
      </c>
      <c r="Q92" s="75"/>
    </row>
    <row r="93" spans="1:17" ht="24" customHeight="1">
      <c r="A93" s="124" t="s">
        <v>112</v>
      </c>
      <c r="B93" s="125"/>
      <c r="C93" s="34" t="s">
        <v>151</v>
      </c>
      <c r="D93" s="71" t="s">
        <v>98</v>
      </c>
      <c r="E93" s="72"/>
      <c r="F93" s="72"/>
      <c r="G93" s="72"/>
      <c r="H93" s="72"/>
      <c r="I93" s="72"/>
      <c r="J93" s="72"/>
      <c r="K93" s="72"/>
      <c r="L93" s="20" t="s">
        <v>39</v>
      </c>
      <c r="M93" s="73" t="s">
        <v>42</v>
      </c>
      <c r="N93" s="73"/>
      <c r="O93" s="73"/>
      <c r="P93" s="75">
        <v>8033</v>
      </c>
      <c r="Q93" s="75"/>
    </row>
    <row r="94" spans="1:17" ht="11.25" customHeight="1" hidden="1">
      <c r="A94" s="124" t="s">
        <v>114</v>
      </c>
      <c r="B94" s="125"/>
      <c r="C94" s="34" t="s">
        <v>151</v>
      </c>
      <c r="D94" s="71" t="s">
        <v>100</v>
      </c>
      <c r="E94" s="72"/>
      <c r="F94" s="72"/>
      <c r="G94" s="72"/>
      <c r="H94" s="72"/>
      <c r="I94" s="72"/>
      <c r="J94" s="72"/>
      <c r="K94" s="72"/>
      <c r="L94" s="20"/>
      <c r="M94" s="73"/>
      <c r="N94" s="73"/>
      <c r="O94" s="73"/>
      <c r="P94" s="81" t="s">
        <v>92</v>
      </c>
      <c r="Q94" s="81"/>
    </row>
    <row r="95" spans="1:17" ht="11.25" customHeight="1" hidden="1">
      <c r="A95" s="124" t="s">
        <v>115</v>
      </c>
      <c r="B95" s="125"/>
      <c r="C95" s="34" t="s">
        <v>151</v>
      </c>
      <c r="D95" s="71" t="s">
        <v>97</v>
      </c>
      <c r="E95" s="72"/>
      <c r="F95" s="72"/>
      <c r="G95" s="72"/>
      <c r="H95" s="72"/>
      <c r="I95" s="72"/>
      <c r="J95" s="72"/>
      <c r="K95" s="72"/>
      <c r="L95" s="20" t="s">
        <v>39</v>
      </c>
      <c r="M95" s="73"/>
      <c r="N95" s="73"/>
      <c r="O95" s="73"/>
      <c r="P95" s="81" t="s">
        <v>92</v>
      </c>
      <c r="Q95" s="81"/>
    </row>
    <row r="96" spans="1:17" ht="11.25" customHeight="1" hidden="1">
      <c r="A96" s="124" t="s">
        <v>116</v>
      </c>
      <c r="B96" s="125"/>
      <c r="C96" s="34" t="s">
        <v>151</v>
      </c>
      <c r="D96" s="71" t="s">
        <v>98</v>
      </c>
      <c r="E96" s="72"/>
      <c r="F96" s="72"/>
      <c r="G96" s="72"/>
      <c r="H96" s="72"/>
      <c r="I96" s="72"/>
      <c r="J96" s="72"/>
      <c r="K96" s="72"/>
      <c r="L96" s="20" t="s">
        <v>39</v>
      </c>
      <c r="M96" s="73"/>
      <c r="N96" s="73"/>
      <c r="O96" s="73"/>
      <c r="P96" s="81" t="s">
        <v>92</v>
      </c>
      <c r="Q96" s="81"/>
    </row>
    <row r="97" spans="1:17" ht="11.25" customHeight="1" hidden="1">
      <c r="A97" s="124" t="s">
        <v>117</v>
      </c>
      <c r="B97" s="125"/>
      <c r="C97" s="34" t="s">
        <v>151</v>
      </c>
      <c r="D97" s="71" t="s">
        <v>101</v>
      </c>
      <c r="E97" s="72"/>
      <c r="F97" s="72"/>
      <c r="G97" s="72"/>
      <c r="H97" s="72"/>
      <c r="I97" s="72"/>
      <c r="J97" s="72"/>
      <c r="K97" s="72"/>
      <c r="L97" s="20"/>
      <c r="M97" s="73"/>
      <c r="N97" s="73"/>
      <c r="O97" s="73"/>
      <c r="P97" s="81" t="s">
        <v>92</v>
      </c>
      <c r="Q97" s="81"/>
    </row>
    <row r="98" spans="1:17" ht="11.25" customHeight="1" hidden="1">
      <c r="A98" s="124" t="s">
        <v>118</v>
      </c>
      <c r="B98" s="125"/>
      <c r="C98" s="34" t="s">
        <v>151</v>
      </c>
      <c r="D98" s="71" t="s">
        <v>97</v>
      </c>
      <c r="E98" s="72"/>
      <c r="F98" s="72"/>
      <c r="G98" s="72"/>
      <c r="H98" s="72"/>
      <c r="I98" s="72"/>
      <c r="J98" s="72"/>
      <c r="K98" s="72"/>
      <c r="L98" s="20" t="s">
        <v>39</v>
      </c>
      <c r="M98" s="73"/>
      <c r="N98" s="73"/>
      <c r="O98" s="73"/>
      <c r="P98" s="81" t="s">
        <v>92</v>
      </c>
      <c r="Q98" s="81"/>
    </row>
    <row r="99" spans="1:17" ht="11.25" customHeight="1" hidden="1">
      <c r="A99" s="124" t="s">
        <v>119</v>
      </c>
      <c r="B99" s="125"/>
      <c r="C99" s="34" t="s">
        <v>151</v>
      </c>
      <c r="D99" s="71" t="s">
        <v>98</v>
      </c>
      <c r="E99" s="72"/>
      <c r="F99" s="72"/>
      <c r="G99" s="72"/>
      <c r="H99" s="72"/>
      <c r="I99" s="72"/>
      <c r="J99" s="72"/>
      <c r="K99" s="72"/>
      <c r="L99" s="20" t="s">
        <v>39</v>
      </c>
      <c r="M99" s="73"/>
      <c r="N99" s="73"/>
      <c r="O99" s="73"/>
      <c r="P99" s="81" t="s">
        <v>92</v>
      </c>
      <c r="Q99" s="81"/>
    </row>
    <row r="100" spans="1:17" ht="29.25" customHeight="1">
      <c r="A100" s="68" t="s">
        <v>41</v>
      </c>
      <c r="B100" s="68"/>
      <c r="C100" s="68"/>
      <c r="D100" s="68"/>
      <c r="E100" s="68"/>
      <c r="F100" s="68"/>
      <c r="G100" s="68"/>
      <c r="H100" s="68"/>
      <c r="I100" s="68"/>
      <c r="J100" s="68"/>
      <c r="K100" s="68"/>
      <c r="L100" s="68"/>
      <c r="M100" s="68"/>
      <c r="N100" s="68"/>
      <c r="O100" s="68"/>
      <c r="P100" s="68"/>
      <c r="Q100" s="68"/>
    </row>
    <row r="101" spans="1:17" ht="24.75" customHeight="1">
      <c r="A101" s="69">
        <v>1</v>
      </c>
      <c r="B101" s="70"/>
      <c r="C101" s="34" t="s">
        <v>151</v>
      </c>
      <c r="D101" s="71" t="s">
        <v>146</v>
      </c>
      <c r="E101" s="72"/>
      <c r="F101" s="72"/>
      <c r="G101" s="72"/>
      <c r="H101" s="72"/>
      <c r="I101" s="72"/>
      <c r="J101" s="72"/>
      <c r="K101" s="72"/>
      <c r="L101" s="20" t="s">
        <v>39</v>
      </c>
      <c r="M101" s="73" t="s">
        <v>42</v>
      </c>
      <c r="N101" s="73"/>
      <c r="O101" s="73"/>
      <c r="P101" s="191">
        <v>50</v>
      </c>
      <c r="Q101" s="191"/>
    </row>
    <row r="102" spans="1:17" ht="32.25" customHeight="1">
      <c r="A102" s="69">
        <v>2</v>
      </c>
      <c r="B102" s="70"/>
      <c r="C102" s="34" t="s">
        <v>151</v>
      </c>
      <c r="D102" s="71" t="s">
        <v>120</v>
      </c>
      <c r="E102" s="72"/>
      <c r="F102" s="72"/>
      <c r="G102" s="72"/>
      <c r="H102" s="72"/>
      <c r="I102" s="72"/>
      <c r="J102" s="72"/>
      <c r="K102" s="72"/>
      <c r="L102" s="30" t="s">
        <v>43</v>
      </c>
      <c r="M102" s="73" t="s">
        <v>42</v>
      </c>
      <c r="N102" s="73"/>
      <c r="O102" s="73"/>
      <c r="P102" s="122">
        <f>P48/P87*1000</f>
        <v>2357.8717636308256</v>
      </c>
      <c r="Q102" s="122"/>
    </row>
    <row r="103" spans="1:17" ht="30" customHeight="1">
      <c r="A103" s="69">
        <v>3</v>
      </c>
      <c r="B103" s="70"/>
      <c r="C103" s="34" t="s">
        <v>151</v>
      </c>
      <c r="D103" s="71" t="s">
        <v>121</v>
      </c>
      <c r="E103" s="72"/>
      <c r="F103" s="72"/>
      <c r="G103" s="72"/>
      <c r="H103" s="72"/>
      <c r="I103" s="72"/>
      <c r="J103" s="72"/>
      <c r="K103" s="72"/>
      <c r="L103" s="30" t="s">
        <v>43</v>
      </c>
      <c r="M103" s="73" t="s">
        <v>42</v>
      </c>
      <c r="N103" s="73"/>
      <c r="O103" s="73"/>
      <c r="P103" s="122">
        <f>P102</f>
        <v>2357.8717636308256</v>
      </c>
      <c r="Q103" s="122"/>
    </row>
    <row r="104" spans="1:17" ht="27.75" customHeight="1">
      <c r="A104" s="69">
        <v>4</v>
      </c>
      <c r="B104" s="70"/>
      <c r="C104" s="34" t="s">
        <v>151</v>
      </c>
      <c r="D104" s="71" t="s">
        <v>122</v>
      </c>
      <c r="E104" s="72"/>
      <c r="F104" s="72"/>
      <c r="G104" s="72"/>
      <c r="H104" s="72"/>
      <c r="I104" s="72"/>
      <c r="J104" s="72"/>
      <c r="K104" s="72"/>
      <c r="L104" s="30" t="s">
        <v>43</v>
      </c>
      <c r="M104" s="73" t="s">
        <v>42</v>
      </c>
      <c r="N104" s="73"/>
      <c r="O104" s="73"/>
      <c r="P104" s="122">
        <f>P102</f>
        <v>2357.8717636308256</v>
      </c>
      <c r="Q104" s="122"/>
    </row>
    <row r="105" spans="1:17" ht="17.25" customHeight="1">
      <c r="A105" s="68" t="s">
        <v>44</v>
      </c>
      <c r="B105" s="68"/>
      <c r="C105" s="68"/>
      <c r="D105" s="68"/>
      <c r="E105" s="68"/>
      <c r="F105" s="68"/>
      <c r="G105" s="68"/>
      <c r="H105" s="68"/>
      <c r="I105" s="68"/>
      <c r="J105" s="68"/>
      <c r="K105" s="68"/>
      <c r="L105" s="68"/>
      <c r="M105" s="68"/>
      <c r="N105" s="68"/>
      <c r="O105" s="68"/>
      <c r="P105" s="68"/>
      <c r="Q105" s="68"/>
    </row>
    <row r="106" spans="1:17" ht="11.25">
      <c r="A106" s="69">
        <v>1</v>
      </c>
      <c r="B106" s="70"/>
      <c r="C106" s="34" t="s">
        <v>151</v>
      </c>
      <c r="D106" s="71" t="s">
        <v>45</v>
      </c>
      <c r="E106" s="72"/>
      <c r="F106" s="72"/>
      <c r="G106" s="72"/>
      <c r="H106" s="72"/>
      <c r="I106" s="72"/>
      <c r="J106" s="72"/>
      <c r="K106" s="72"/>
      <c r="L106" s="20" t="s">
        <v>46</v>
      </c>
      <c r="M106" s="73" t="s">
        <v>42</v>
      </c>
      <c r="N106" s="73"/>
      <c r="O106" s="73"/>
      <c r="P106" s="75">
        <v>100</v>
      </c>
      <c r="Q106" s="75"/>
    </row>
    <row r="107" spans="1:17" ht="21.75" customHeight="1">
      <c r="A107" s="127">
        <v>2</v>
      </c>
      <c r="B107" s="128"/>
      <c r="C107" s="34" t="s">
        <v>151</v>
      </c>
      <c r="D107" s="76" t="s">
        <v>18</v>
      </c>
      <c r="E107" s="76"/>
      <c r="F107" s="76"/>
      <c r="G107" s="76"/>
      <c r="H107" s="76"/>
      <c r="I107" s="76"/>
      <c r="J107" s="76"/>
      <c r="K107" s="76"/>
      <c r="L107" s="76"/>
      <c r="M107" s="76"/>
      <c r="N107" s="76"/>
      <c r="O107" s="76"/>
      <c r="P107" s="76"/>
      <c r="Q107" s="76"/>
    </row>
    <row r="108" spans="1:17" ht="11.25">
      <c r="A108" s="68" t="s">
        <v>38</v>
      </c>
      <c r="B108" s="68"/>
      <c r="C108" s="68"/>
      <c r="D108" s="68"/>
      <c r="E108" s="68"/>
      <c r="F108" s="68"/>
      <c r="G108" s="68"/>
      <c r="H108" s="68"/>
      <c r="I108" s="68"/>
      <c r="J108" s="68"/>
      <c r="K108" s="68"/>
      <c r="L108" s="68"/>
      <c r="M108" s="68"/>
      <c r="N108" s="68"/>
      <c r="O108" s="68"/>
      <c r="P108" s="68"/>
      <c r="Q108" s="68"/>
    </row>
    <row r="109" spans="1:17" ht="11.25" customHeight="1">
      <c r="A109" s="69">
        <v>1</v>
      </c>
      <c r="B109" s="70"/>
      <c r="C109" s="34" t="s">
        <v>151</v>
      </c>
      <c r="D109" s="72" t="s">
        <v>47</v>
      </c>
      <c r="E109" s="72"/>
      <c r="F109" s="72"/>
      <c r="G109" s="72"/>
      <c r="H109" s="72"/>
      <c r="I109" s="72"/>
      <c r="J109" s="72"/>
      <c r="K109" s="72"/>
      <c r="L109" s="20" t="s">
        <v>30</v>
      </c>
      <c r="M109" s="73" t="s">
        <v>171</v>
      </c>
      <c r="N109" s="73"/>
      <c r="O109" s="73"/>
      <c r="P109" s="75">
        <v>10</v>
      </c>
      <c r="Q109" s="75"/>
    </row>
    <row r="110" spans="1:17" ht="11.25">
      <c r="A110" s="68" t="s">
        <v>41</v>
      </c>
      <c r="B110" s="68"/>
      <c r="C110" s="68"/>
      <c r="D110" s="68"/>
      <c r="E110" s="68"/>
      <c r="F110" s="68"/>
      <c r="G110" s="68"/>
      <c r="H110" s="68"/>
      <c r="I110" s="68"/>
      <c r="J110" s="68"/>
      <c r="K110" s="68"/>
      <c r="L110" s="68"/>
      <c r="M110" s="68"/>
      <c r="N110" s="68"/>
      <c r="O110" s="68"/>
      <c r="P110" s="68"/>
      <c r="Q110" s="68"/>
    </row>
    <row r="111" spans="1:17" ht="11.25">
      <c r="A111" s="69">
        <v>1</v>
      </c>
      <c r="B111" s="70"/>
      <c r="C111" s="34" t="s">
        <v>151</v>
      </c>
      <c r="D111" s="71" t="s">
        <v>123</v>
      </c>
      <c r="E111" s="72"/>
      <c r="F111" s="72"/>
      <c r="G111" s="72"/>
      <c r="H111" s="72"/>
      <c r="I111" s="72"/>
      <c r="J111" s="72"/>
      <c r="K111" s="72"/>
      <c r="L111" s="20" t="s">
        <v>49</v>
      </c>
      <c r="M111" s="73" t="s">
        <v>42</v>
      </c>
      <c r="N111" s="73"/>
      <c r="O111" s="73"/>
      <c r="P111" s="74">
        <f>N51/P109</f>
        <v>12.155</v>
      </c>
      <c r="Q111" s="74"/>
    </row>
    <row r="112" spans="1:17" ht="11.25">
      <c r="A112" s="68" t="s">
        <v>44</v>
      </c>
      <c r="B112" s="68"/>
      <c r="C112" s="68"/>
      <c r="D112" s="68"/>
      <c r="E112" s="68"/>
      <c r="F112" s="68"/>
      <c r="G112" s="68"/>
      <c r="H112" s="68"/>
      <c r="I112" s="68"/>
      <c r="J112" s="68"/>
      <c r="K112" s="68"/>
      <c r="L112" s="68"/>
      <c r="M112" s="68"/>
      <c r="N112" s="68"/>
      <c r="O112" s="68"/>
      <c r="P112" s="68"/>
      <c r="Q112" s="68"/>
    </row>
    <row r="113" spans="1:17" ht="11.25">
      <c r="A113" s="69">
        <v>1</v>
      </c>
      <c r="B113" s="70"/>
      <c r="C113" s="34" t="s">
        <v>151</v>
      </c>
      <c r="D113" s="71" t="s">
        <v>144</v>
      </c>
      <c r="E113" s="72"/>
      <c r="F113" s="72"/>
      <c r="G113" s="72"/>
      <c r="H113" s="72"/>
      <c r="I113" s="72"/>
      <c r="J113" s="72"/>
      <c r="K113" s="72"/>
      <c r="L113" s="20" t="s">
        <v>49</v>
      </c>
      <c r="M113" s="73" t="s">
        <v>42</v>
      </c>
      <c r="N113" s="73"/>
      <c r="O113" s="73"/>
      <c r="P113" s="74">
        <v>0</v>
      </c>
      <c r="Q113" s="74"/>
    </row>
    <row r="114" spans="1:17" ht="11.25" hidden="1">
      <c r="A114" s="127">
        <v>3</v>
      </c>
      <c r="B114" s="128"/>
      <c r="C114" s="17">
        <v>1513104</v>
      </c>
      <c r="D114" s="76" t="s">
        <v>19</v>
      </c>
      <c r="E114" s="76"/>
      <c r="F114" s="76"/>
      <c r="G114" s="76"/>
      <c r="H114" s="76"/>
      <c r="I114" s="76"/>
      <c r="J114" s="76"/>
      <c r="K114" s="76"/>
      <c r="L114" s="76"/>
      <c r="M114" s="76"/>
      <c r="N114" s="76"/>
      <c r="O114" s="76"/>
      <c r="P114" s="76"/>
      <c r="Q114" s="76"/>
    </row>
    <row r="115" spans="1:17" ht="11.25" hidden="1">
      <c r="A115" s="68" t="s">
        <v>38</v>
      </c>
      <c r="B115" s="68"/>
      <c r="C115" s="68"/>
      <c r="D115" s="68"/>
      <c r="E115" s="68"/>
      <c r="F115" s="68"/>
      <c r="G115" s="68"/>
      <c r="H115" s="68"/>
      <c r="I115" s="68"/>
      <c r="J115" s="68"/>
      <c r="K115" s="68"/>
      <c r="L115" s="68"/>
      <c r="M115" s="68"/>
      <c r="N115" s="68"/>
      <c r="O115" s="68"/>
      <c r="P115" s="68"/>
      <c r="Q115" s="68"/>
    </row>
    <row r="116" spans="1:17" ht="11.25" hidden="1">
      <c r="A116" s="69">
        <v>1</v>
      </c>
      <c r="B116" s="70"/>
      <c r="C116" s="12">
        <v>1513104</v>
      </c>
      <c r="D116" s="72" t="s">
        <v>50</v>
      </c>
      <c r="E116" s="72"/>
      <c r="F116" s="72"/>
      <c r="G116" s="72"/>
      <c r="H116" s="72"/>
      <c r="I116" s="72"/>
      <c r="J116" s="72"/>
      <c r="K116" s="72"/>
      <c r="L116" s="32" t="s">
        <v>147</v>
      </c>
      <c r="M116" s="73" t="s">
        <v>48</v>
      </c>
      <c r="N116" s="73"/>
      <c r="O116" s="73"/>
      <c r="P116" s="75">
        <f>276+24.6</f>
        <v>300.6</v>
      </c>
      <c r="Q116" s="75"/>
    </row>
    <row r="117" spans="1:17" ht="11.25" hidden="1">
      <c r="A117" s="68" t="s">
        <v>41</v>
      </c>
      <c r="B117" s="68"/>
      <c r="C117" s="68"/>
      <c r="D117" s="68"/>
      <c r="E117" s="68"/>
      <c r="F117" s="68"/>
      <c r="G117" s="68"/>
      <c r="H117" s="68"/>
      <c r="I117" s="68"/>
      <c r="J117" s="68"/>
      <c r="K117" s="68"/>
      <c r="L117" s="68"/>
      <c r="M117" s="68"/>
      <c r="N117" s="68"/>
      <c r="O117" s="68"/>
      <c r="P117" s="68"/>
      <c r="Q117" s="68"/>
    </row>
    <row r="118" spans="1:17" ht="11.25" hidden="1">
      <c r="A118" s="69">
        <v>1</v>
      </c>
      <c r="B118" s="70"/>
      <c r="C118" s="12">
        <v>1513104</v>
      </c>
      <c r="D118" s="72" t="s">
        <v>51</v>
      </c>
      <c r="E118" s="72"/>
      <c r="F118" s="72"/>
      <c r="G118" s="72"/>
      <c r="H118" s="72"/>
      <c r="I118" s="72"/>
      <c r="J118" s="72"/>
      <c r="K118" s="72"/>
      <c r="L118" s="20" t="s">
        <v>43</v>
      </c>
      <c r="M118" s="73" t="s">
        <v>42</v>
      </c>
      <c r="N118" s="73"/>
      <c r="O118" s="73"/>
      <c r="P118" s="129">
        <f>N50/P116*1000</f>
        <v>0</v>
      </c>
      <c r="Q118" s="129"/>
    </row>
    <row r="119" spans="1:17" ht="11.25" hidden="1">
      <c r="A119" s="68" t="s">
        <v>44</v>
      </c>
      <c r="B119" s="68"/>
      <c r="C119" s="68"/>
      <c r="D119" s="68"/>
      <c r="E119" s="68"/>
      <c r="F119" s="68"/>
      <c r="G119" s="68"/>
      <c r="H119" s="68"/>
      <c r="I119" s="68"/>
      <c r="J119" s="68"/>
      <c r="K119" s="68"/>
      <c r="L119" s="68"/>
      <c r="M119" s="68"/>
      <c r="N119" s="68"/>
      <c r="O119" s="68"/>
      <c r="P119" s="68"/>
      <c r="Q119" s="68"/>
    </row>
    <row r="120" spans="1:17" ht="11.25" hidden="1">
      <c r="A120" s="69">
        <v>1</v>
      </c>
      <c r="B120" s="70"/>
      <c r="C120" s="12">
        <v>1513104</v>
      </c>
      <c r="D120" s="71" t="s">
        <v>52</v>
      </c>
      <c r="E120" s="72"/>
      <c r="F120" s="72"/>
      <c r="G120" s="72"/>
      <c r="H120" s="72"/>
      <c r="I120" s="72"/>
      <c r="J120" s="72"/>
      <c r="K120" s="72"/>
      <c r="L120" s="20" t="s">
        <v>46</v>
      </c>
      <c r="M120" s="73" t="s">
        <v>42</v>
      </c>
      <c r="N120" s="73"/>
      <c r="O120" s="73"/>
      <c r="P120" s="75">
        <v>100</v>
      </c>
      <c r="Q120" s="75"/>
    </row>
    <row r="121" spans="1:17" ht="11.25" hidden="1">
      <c r="A121" s="69">
        <v>2</v>
      </c>
      <c r="B121" s="70"/>
      <c r="C121" s="12">
        <v>1513104</v>
      </c>
      <c r="D121" s="71" t="s">
        <v>124</v>
      </c>
      <c r="E121" s="72"/>
      <c r="F121" s="72"/>
      <c r="G121" s="72"/>
      <c r="H121" s="72"/>
      <c r="I121" s="72"/>
      <c r="J121" s="72"/>
      <c r="K121" s="72"/>
      <c r="L121" s="20" t="s">
        <v>49</v>
      </c>
      <c r="M121" s="73" t="s">
        <v>42</v>
      </c>
      <c r="N121" s="73"/>
      <c r="O121" s="73"/>
      <c r="P121" s="75">
        <v>0</v>
      </c>
      <c r="Q121" s="75"/>
    </row>
    <row r="122" spans="1:17" ht="30.75" customHeight="1">
      <c r="A122" s="86" t="s">
        <v>160</v>
      </c>
      <c r="B122" s="87"/>
      <c r="C122" s="55" t="s">
        <v>164</v>
      </c>
      <c r="D122" s="82" t="s">
        <v>156</v>
      </c>
      <c r="E122" s="83"/>
      <c r="F122" s="83"/>
      <c r="G122" s="83"/>
      <c r="H122" s="83"/>
      <c r="I122" s="83"/>
      <c r="J122" s="83"/>
      <c r="K122" s="83"/>
      <c r="L122" s="83"/>
      <c r="M122" s="83"/>
      <c r="N122" s="83"/>
      <c r="O122" s="83"/>
      <c r="P122" s="83"/>
      <c r="Q122" s="84"/>
    </row>
    <row r="123" spans="1:17" ht="24" customHeight="1">
      <c r="A123" s="89" t="s">
        <v>141</v>
      </c>
      <c r="B123" s="90"/>
      <c r="C123" s="36" t="s">
        <v>166</v>
      </c>
      <c r="D123" s="76" t="s">
        <v>142</v>
      </c>
      <c r="E123" s="76"/>
      <c r="F123" s="76"/>
      <c r="G123" s="76"/>
      <c r="H123" s="76"/>
      <c r="I123" s="76"/>
      <c r="J123" s="76"/>
      <c r="K123" s="76"/>
      <c r="L123" s="76"/>
      <c r="M123" s="76"/>
      <c r="N123" s="76"/>
      <c r="O123" s="76"/>
      <c r="P123" s="76"/>
      <c r="Q123" s="76"/>
    </row>
    <row r="124" spans="1:17" ht="17.25" customHeight="1">
      <c r="A124" s="68" t="s">
        <v>28</v>
      </c>
      <c r="B124" s="68"/>
      <c r="C124" s="68"/>
      <c r="D124" s="68"/>
      <c r="E124" s="68"/>
      <c r="F124" s="68"/>
      <c r="G124" s="68"/>
      <c r="H124" s="68"/>
      <c r="I124" s="68"/>
      <c r="J124" s="68"/>
      <c r="K124" s="68"/>
      <c r="L124" s="68"/>
      <c r="M124" s="68"/>
      <c r="N124" s="68"/>
      <c r="O124" s="68"/>
      <c r="P124" s="68"/>
      <c r="Q124" s="68"/>
    </row>
    <row r="125" spans="1:17" ht="19.5" customHeight="1">
      <c r="A125" s="69">
        <v>1</v>
      </c>
      <c r="B125" s="70"/>
      <c r="C125" s="34" t="s">
        <v>152</v>
      </c>
      <c r="D125" s="71" t="s">
        <v>125</v>
      </c>
      <c r="E125" s="72"/>
      <c r="F125" s="72"/>
      <c r="G125" s="72"/>
      <c r="H125" s="72"/>
      <c r="I125" s="72"/>
      <c r="J125" s="72"/>
      <c r="K125" s="72"/>
      <c r="L125" s="20" t="s">
        <v>30</v>
      </c>
      <c r="M125" s="73" t="s">
        <v>31</v>
      </c>
      <c r="N125" s="73"/>
      <c r="O125" s="73"/>
      <c r="P125" s="75">
        <v>1</v>
      </c>
      <c r="Q125" s="75"/>
    </row>
    <row r="126" spans="1:17" ht="18" customHeight="1">
      <c r="A126" s="69">
        <v>2</v>
      </c>
      <c r="B126" s="70"/>
      <c r="C126" s="34" t="s">
        <v>152</v>
      </c>
      <c r="D126" s="72" t="s">
        <v>53</v>
      </c>
      <c r="E126" s="72"/>
      <c r="F126" s="72"/>
      <c r="G126" s="72"/>
      <c r="H126" s="72"/>
      <c r="I126" s="72"/>
      <c r="J126" s="72"/>
      <c r="K126" s="72"/>
      <c r="L126" s="20" t="s">
        <v>54</v>
      </c>
      <c r="M126" s="73" t="s">
        <v>34</v>
      </c>
      <c r="N126" s="73"/>
      <c r="O126" s="73"/>
      <c r="P126" s="75">
        <v>33</v>
      </c>
      <c r="Q126" s="75"/>
    </row>
    <row r="127" spans="1:17" ht="19.5" customHeight="1">
      <c r="A127" s="68" t="s">
        <v>38</v>
      </c>
      <c r="B127" s="68"/>
      <c r="C127" s="68"/>
      <c r="D127" s="68"/>
      <c r="E127" s="68"/>
      <c r="F127" s="68"/>
      <c r="G127" s="68"/>
      <c r="H127" s="68"/>
      <c r="I127" s="68"/>
      <c r="J127" s="68"/>
      <c r="K127" s="68"/>
      <c r="L127" s="68"/>
      <c r="M127" s="68"/>
      <c r="N127" s="68"/>
      <c r="O127" s="68"/>
      <c r="P127" s="68"/>
      <c r="Q127" s="68"/>
    </row>
    <row r="128" spans="1:17" ht="13.5" customHeight="1">
      <c r="A128" s="69">
        <v>1</v>
      </c>
      <c r="B128" s="70"/>
      <c r="C128" s="34" t="s">
        <v>152</v>
      </c>
      <c r="D128" s="71" t="s">
        <v>126</v>
      </c>
      <c r="E128" s="72"/>
      <c r="F128" s="72"/>
      <c r="G128" s="72"/>
      <c r="H128" s="72"/>
      <c r="I128" s="72"/>
      <c r="J128" s="72"/>
      <c r="K128" s="72"/>
      <c r="L128" s="20" t="s">
        <v>39</v>
      </c>
      <c r="M128" s="91" t="s">
        <v>161</v>
      </c>
      <c r="N128" s="91"/>
      <c r="O128" s="91"/>
      <c r="P128" s="75">
        <f>P129+P130</f>
        <v>139</v>
      </c>
      <c r="Q128" s="75"/>
    </row>
    <row r="129" spans="1:17" ht="13.5" customHeight="1">
      <c r="A129" s="124" t="s">
        <v>105</v>
      </c>
      <c r="B129" s="125"/>
      <c r="C129" s="34" t="s">
        <v>152</v>
      </c>
      <c r="D129" s="71" t="s">
        <v>127</v>
      </c>
      <c r="E129" s="72"/>
      <c r="F129" s="72"/>
      <c r="G129" s="72"/>
      <c r="H129" s="72"/>
      <c r="I129" s="72"/>
      <c r="J129" s="72"/>
      <c r="K129" s="72"/>
      <c r="L129" s="20" t="s">
        <v>39</v>
      </c>
      <c r="M129" s="91" t="s">
        <v>161</v>
      </c>
      <c r="N129" s="91"/>
      <c r="O129" s="91"/>
      <c r="P129" s="75">
        <v>90</v>
      </c>
      <c r="Q129" s="75"/>
    </row>
    <row r="130" spans="1:17" ht="13.5" customHeight="1">
      <c r="A130" s="124" t="s">
        <v>102</v>
      </c>
      <c r="B130" s="125"/>
      <c r="C130" s="34" t="s">
        <v>152</v>
      </c>
      <c r="D130" s="71" t="s">
        <v>128</v>
      </c>
      <c r="E130" s="72"/>
      <c r="F130" s="72"/>
      <c r="G130" s="72"/>
      <c r="H130" s="72"/>
      <c r="I130" s="72"/>
      <c r="J130" s="72"/>
      <c r="K130" s="72"/>
      <c r="L130" s="20" t="s">
        <v>39</v>
      </c>
      <c r="M130" s="91" t="s">
        <v>161</v>
      </c>
      <c r="N130" s="91"/>
      <c r="O130" s="91"/>
      <c r="P130" s="75">
        <v>49</v>
      </c>
      <c r="Q130" s="75"/>
    </row>
    <row r="131" spans="1:17" ht="11.25" customHeight="1">
      <c r="A131" s="68" t="s">
        <v>41</v>
      </c>
      <c r="B131" s="68"/>
      <c r="C131" s="68"/>
      <c r="D131" s="68"/>
      <c r="E131" s="68"/>
      <c r="F131" s="68"/>
      <c r="G131" s="68"/>
      <c r="H131" s="68"/>
      <c r="I131" s="68"/>
      <c r="J131" s="68"/>
      <c r="K131" s="68"/>
      <c r="L131" s="68"/>
      <c r="M131" s="68"/>
      <c r="N131" s="68"/>
      <c r="O131" s="68"/>
      <c r="P131" s="68"/>
      <c r="Q131" s="68"/>
    </row>
    <row r="132" spans="1:17" ht="23.25" customHeight="1">
      <c r="A132" s="69">
        <v>1</v>
      </c>
      <c r="B132" s="70"/>
      <c r="C132" s="34" t="s">
        <v>152</v>
      </c>
      <c r="D132" s="71" t="s">
        <v>129</v>
      </c>
      <c r="E132" s="72"/>
      <c r="F132" s="72"/>
      <c r="G132" s="72"/>
      <c r="H132" s="72"/>
      <c r="I132" s="72"/>
      <c r="J132" s="72"/>
      <c r="K132" s="72"/>
      <c r="L132" s="20" t="s">
        <v>43</v>
      </c>
      <c r="M132" s="73" t="s">
        <v>42</v>
      </c>
      <c r="N132" s="73"/>
      <c r="O132" s="73"/>
      <c r="P132" s="122">
        <f>L52/P128*1000</f>
        <v>24184.53237410072</v>
      </c>
      <c r="Q132" s="122"/>
    </row>
    <row r="133" spans="1:17" ht="21.75" customHeight="1">
      <c r="A133" s="124" t="s">
        <v>105</v>
      </c>
      <c r="B133" s="125"/>
      <c r="C133" s="34" t="s">
        <v>152</v>
      </c>
      <c r="D133" s="71" t="s">
        <v>131</v>
      </c>
      <c r="E133" s="120"/>
      <c r="F133" s="120"/>
      <c r="G133" s="120"/>
      <c r="H133" s="120"/>
      <c r="I133" s="120"/>
      <c r="J133" s="120"/>
      <c r="K133" s="121"/>
      <c r="L133" s="20" t="s">
        <v>43</v>
      </c>
      <c r="M133" s="73" t="s">
        <v>42</v>
      </c>
      <c r="N133" s="73"/>
      <c r="O133" s="73"/>
      <c r="P133" s="122">
        <f>P132</f>
        <v>24184.53237410072</v>
      </c>
      <c r="Q133" s="122"/>
    </row>
    <row r="134" spans="1:17" ht="15.75" customHeight="1">
      <c r="A134" s="124" t="s">
        <v>130</v>
      </c>
      <c r="B134" s="125"/>
      <c r="C134" s="34" t="s">
        <v>152</v>
      </c>
      <c r="D134" s="71" t="s">
        <v>132</v>
      </c>
      <c r="E134" s="120"/>
      <c r="F134" s="120"/>
      <c r="G134" s="120"/>
      <c r="H134" s="120"/>
      <c r="I134" s="120"/>
      <c r="J134" s="120"/>
      <c r="K134" s="121"/>
      <c r="L134" s="20" t="s">
        <v>43</v>
      </c>
      <c r="M134" s="73" t="s">
        <v>42</v>
      </c>
      <c r="N134" s="73"/>
      <c r="O134" s="73"/>
      <c r="P134" s="122">
        <f>P132</f>
        <v>24184.53237410072</v>
      </c>
      <c r="Q134" s="122"/>
    </row>
    <row r="135" spans="1:17" ht="19.5" customHeight="1">
      <c r="A135" s="130">
        <v>2</v>
      </c>
      <c r="B135" s="125"/>
      <c r="C135" s="34" t="s">
        <v>152</v>
      </c>
      <c r="D135" s="71" t="s">
        <v>133</v>
      </c>
      <c r="E135" s="72"/>
      <c r="F135" s="72"/>
      <c r="G135" s="72"/>
      <c r="H135" s="72"/>
      <c r="I135" s="72"/>
      <c r="J135" s="72"/>
      <c r="K135" s="72"/>
      <c r="L135" s="30" t="s">
        <v>39</v>
      </c>
      <c r="M135" s="91" t="s">
        <v>161</v>
      </c>
      <c r="N135" s="91"/>
      <c r="O135" s="91"/>
      <c r="P135" s="75">
        <f>P136+P137</f>
        <v>11</v>
      </c>
      <c r="Q135" s="75"/>
    </row>
    <row r="136" spans="1:17" ht="24.75" customHeight="1">
      <c r="A136" s="124" t="s">
        <v>102</v>
      </c>
      <c r="B136" s="125"/>
      <c r="C136" s="34" t="s">
        <v>152</v>
      </c>
      <c r="D136" s="71" t="s">
        <v>127</v>
      </c>
      <c r="E136" s="120"/>
      <c r="F136" s="120"/>
      <c r="G136" s="120"/>
      <c r="H136" s="120"/>
      <c r="I136" s="120"/>
      <c r="J136" s="120"/>
      <c r="K136" s="121"/>
      <c r="L136" s="30" t="s">
        <v>39</v>
      </c>
      <c r="M136" s="91" t="s">
        <v>161</v>
      </c>
      <c r="N136" s="91"/>
      <c r="O136" s="91"/>
      <c r="P136" s="75">
        <v>8</v>
      </c>
      <c r="Q136" s="75"/>
    </row>
    <row r="137" spans="1:17" ht="26.25" customHeight="1">
      <c r="A137" s="124" t="s">
        <v>134</v>
      </c>
      <c r="B137" s="125"/>
      <c r="C137" s="34" t="s">
        <v>152</v>
      </c>
      <c r="D137" s="71" t="s">
        <v>128</v>
      </c>
      <c r="E137" s="120"/>
      <c r="F137" s="120"/>
      <c r="G137" s="120"/>
      <c r="H137" s="120"/>
      <c r="I137" s="120"/>
      <c r="J137" s="120"/>
      <c r="K137" s="121"/>
      <c r="L137" s="30" t="s">
        <v>39</v>
      </c>
      <c r="M137" s="91" t="s">
        <v>161</v>
      </c>
      <c r="N137" s="91"/>
      <c r="O137" s="91"/>
      <c r="P137" s="75">
        <v>3</v>
      </c>
      <c r="Q137" s="75"/>
    </row>
    <row r="138" spans="1:17" ht="11.25" customHeight="1" hidden="1">
      <c r="A138" s="124" t="s">
        <v>107</v>
      </c>
      <c r="B138" s="125"/>
      <c r="C138" s="34" t="s">
        <v>152</v>
      </c>
      <c r="D138" s="71" t="s">
        <v>135</v>
      </c>
      <c r="E138" s="72"/>
      <c r="F138" s="72"/>
      <c r="G138" s="72"/>
      <c r="H138" s="72"/>
      <c r="I138" s="72"/>
      <c r="J138" s="72"/>
      <c r="K138" s="72"/>
      <c r="L138" s="30" t="s">
        <v>39</v>
      </c>
      <c r="M138" s="73"/>
      <c r="N138" s="73"/>
      <c r="O138" s="73"/>
      <c r="P138" s="81" t="s">
        <v>92</v>
      </c>
      <c r="Q138" s="81"/>
    </row>
    <row r="139" spans="1:17" ht="22.5" customHeight="1">
      <c r="A139" s="68" t="s">
        <v>44</v>
      </c>
      <c r="B139" s="68"/>
      <c r="C139" s="68"/>
      <c r="D139" s="68"/>
      <c r="E139" s="68"/>
      <c r="F139" s="68"/>
      <c r="G139" s="68"/>
      <c r="H139" s="68"/>
      <c r="I139" s="68"/>
      <c r="J139" s="68"/>
      <c r="K139" s="68"/>
      <c r="L139" s="68"/>
      <c r="M139" s="68"/>
      <c r="N139" s="68"/>
      <c r="O139" s="68"/>
      <c r="P139" s="68"/>
      <c r="Q139" s="68"/>
    </row>
    <row r="140" spans="1:17" ht="26.25" customHeight="1">
      <c r="A140" s="124" t="s">
        <v>136</v>
      </c>
      <c r="B140" s="125"/>
      <c r="C140" s="34" t="s">
        <v>152</v>
      </c>
      <c r="D140" s="71" t="s">
        <v>137</v>
      </c>
      <c r="E140" s="72"/>
      <c r="F140" s="72"/>
      <c r="G140" s="72"/>
      <c r="H140" s="72"/>
      <c r="I140" s="72"/>
      <c r="J140" s="72"/>
      <c r="K140" s="72"/>
      <c r="L140" s="20" t="s">
        <v>46</v>
      </c>
      <c r="M140" s="73" t="s">
        <v>42</v>
      </c>
      <c r="N140" s="73"/>
      <c r="O140" s="73"/>
      <c r="P140" s="75">
        <v>100</v>
      </c>
      <c r="Q140" s="75"/>
    </row>
    <row r="141" spans="1:17" ht="21.75" customHeight="1">
      <c r="A141" s="124" t="s">
        <v>105</v>
      </c>
      <c r="B141" s="125"/>
      <c r="C141" s="34" t="s">
        <v>152</v>
      </c>
      <c r="D141" s="71" t="s">
        <v>127</v>
      </c>
      <c r="E141" s="120"/>
      <c r="F141" s="120"/>
      <c r="G141" s="120"/>
      <c r="H141" s="120"/>
      <c r="I141" s="120"/>
      <c r="J141" s="120"/>
      <c r="K141" s="121"/>
      <c r="L141" s="20" t="s">
        <v>46</v>
      </c>
      <c r="M141" s="73" t="s">
        <v>42</v>
      </c>
      <c r="N141" s="73"/>
      <c r="O141" s="73"/>
      <c r="P141" s="75">
        <v>100</v>
      </c>
      <c r="Q141" s="75"/>
    </row>
    <row r="142" spans="1:17" ht="22.5" customHeight="1">
      <c r="A142" s="124" t="s">
        <v>130</v>
      </c>
      <c r="B142" s="125"/>
      <c r="C142" s="34" t="s">
        <v>152</v>
      </c>
      <c r="D142" s="71" t="s">
        <v>128</v>
      </c>
      <c r="E142" s="120"/>
      <c r="F142" s="120"/>
      <c r="G142" s="120"/>
      <c r="H142" s="120"/>
      <c r="I142" s="120"/>
      <c r="J142" s="120"/>
      <c r="K142" s="121"/>
      <c r="L142" s="20" t="s">
        <v>46</v>
      </c>
      <c r="M142" s="73" t="s">
        <v>42</v>
      </c>
      <c r="N142" s="73"/>
      <c r="O142" s="73"/>
      <c r="P142" s="75">
        <v>100</v>
      </c>
      <c r="Q142" s="75"/>
    </row>
    <row r="143" spans="1:17" ht="24.75" customHeight="1">
      <c r="A143" s="124" t="s">
        <v>106</v>
      </c>
      <c r="B143" s="125"/>
      <c r="C143" s="34" t="s">
        <v>152</v>
      </c>
      <c r="D143" s="71" t="s">
        <v>138</v>
      </c>
      <c r="E143" s="120"/>
      <c r="F143" s="120"/>
      <c r="G143" s="120"/>
      <c r="H143" s="120"/>
      <c r="I143" s="120"/>
      <c r="J143" s="120"/>
      <c r="K143" s="121"/>
      <c r="L143" s="20" t="s">
        <v>46</v>
      </c>
      <c r="M143" s="73" t="s">
        <v>42</v>
      </c>
      <c r="N143" s="73"/>
      <c r="O143" s="73"/>
      <c r="P143" s="122">
        <f>P135/P128*100</f>
        <v>7.913669064748201</v>
      </c>
      <c r="Q143" s="122"/>
    </row>
    <row r="144" spans="1:17" s="31" customFormat="1" ht="23.25" customHeight="1">
      <c r="A144" s="124" t="s">
        <v>102</v>
      </c>
      <c r="B144" s="125"/>
      <c r="C144" s="34" t="s">
        <v>152</v>
      </c>
      <c r="D144" s="71" t="s">
        <v>127</v>
      </c>
      <c r="E144" s="120"/>
      <c r="F144" s="120"/>
      <c r="G144" s="120"/>
      <c r="H144" s="120"/>
      <c r="I144" s="120"/>
      <c r="J144" s="120"/>
      <c r="K144" s="121"/>
      <c r="L144" s="20" t="s">
        <v>46</v>
      </c>
      <c r="M144" s="73" t="s">
        <v>42</v>
      </c>
      <c r="N144" s="73"/>
      <c r="O144" s="73"/>
      <c r="P144" s="122">
        <f>P136/P129*100</f>
        <v>8.88888888888889</v>
      </c>
      <c r="Q144" s="122"/>
    </row>
    <row r="145" spans="1:17" ht="27.75" customHeight="1">
      <c r="A145" s="124" t="s">
        <v>134</v>
      </c>
      <c r="B145" s="125"/>
      <c r="C145" s="34" t="s">
        <v>152</v>
      </c>
      <c r="D145" s="71" t="s">
        <v>128</v>
      </c>
      <c r="E145" s="120"/>
      <c r="F145" s="120"/>
      <c r="G145" s="120"/>
      <c r="H145" s="120"/>
      <c r="I145" s="120"/>
      <c r="J145" s="120"/>
      <c r="K145" s="121"/>
      <c r="L145" s="20" t="s">
        <v>46</v>
      </c>
      <c r="M145" s="73" t="s">
        <v>42</v>
      </c>
      <c r="N145" s="73"/>
      <c r="O145" s="73"/>
      <c r="P145" s="122">
        <f>P137/P130*100</f>
        <v>6.122448979591836</v>
      </c>
      <c r="Q145" s="122"/>
    </row>
    <row r="146" spans="1:17" ht="21.75" customHeight="1">
      <c r="A146" s="127">
        <v>2</v>
      </c>
      <c r="B146" s="128"/>
      <c r="C146" s="34" t="s">
        <v>152</v>
      </c>
      <c r="D146" s="76" t="s">
        <v>18</v>
      </c>
      <c r="E146" s="76"/>
      <c r="F146" s="76"/>
      <c r="G146" s="76"/>
      <c r="H146" s="76"/>
      <c r="I146" s="76"/>
      <c r="J146" s="76"/>
      <c r="K146" s="76"/>
      <c r="L146" s="76"/>
      <c r="M146" s="76"/>
      <c r="N146" s="76"/>
      <c r="O146" s="76"/>
      <c r="P146" s="76"/>
      <c r="Q146" s="76"/>
    </row>
    <row r="147" spans="1:17" ht="11.25">
      <c r="A147" s="68" t="s">
        <v>38</v>
      </c>
      <c r="B147" s="68"/>
      <c r="C147" s="68"/>
      <c r="D147" s="68"/>
      <c r="E147" s="68"/>
      <c r="F147" s="68"/>
      <c r="G147" s="68"/>
      <c r="H147" s="68"/>
      <c r="I147" s="68"/>
      <c r="J147" s="68"/>
      <c r="K147" s="68"/>
      <c r="L147" s="68"/>
      <c r="M147" s="68"/>
      <c r="N147" s="68"/>
      <c r="O147" s="68"/>
      <c r="P147" s="68"/>
      <c r="Q147" s="68"/>
    </row>
    <row r="148" spans="1:17" ht="11.25">
      <c r="A148" s="69">
        <v>1</v>
      </c>
      <c r="B148" s="70"/>
      <c r="C148" s="34" t="s">
        <v>152</v>
      </c>
      <c r="D148" s="72" t="s">
        <v>47</v>
      </c>
      <c r="E148" s="72"/>
      <c r="F148" s="72"/>
      <c r="G148" s="72"/>
      <c r="H148" s="72"/>
      <c r="I148" s="72"/>
      <c r="J148" s="72"/>
      <c r="K148" s="72"/>
      <c r="L148" s="20" t="s">
        <v>30</v>
      </c>
      <c r="M148" s="73" t="s">
        <v>171</v>
      </c>
      <c r="N148" s="73"/>
      <c r="O148" s="73"/>
      <c r="P148" s="75">
        <v>1</v>
      </c>
      <c r="Q148" s="75"/>
    </row>
    <row r="149" spans="1:17" ht="11.25">
      <c r="A149" s="68" t="s">
        <v>41</v>
      </c>
      <c r="B149" s="68"/>
      <c r="C149" s="68"/>
      <c r="D149" s="68"/>
      <c r="E149" s="68"/>
      <c r="F149" s="68"/>
      <c r="G149" s="68"/>
      <c r="H149" s="68"/>
      <c r="I149" s="68"/>
      <c r="J149" s="68"/>
      <c r="K149" s="68"/>
      <c r="L149" s="68"/>
      <c r="M149" s="68"/>
      <c r="N149" s="68"/>
      <c r="O149" s="68"/>
      <c r="P149" s="68"/>
      <c r="Q149" s="68"/>
    </row>
    <row r="150" spans="1:17" ht="11.25">
      <c r="A150" s="69">
        <v>1</v>
      </c>
      <c r="B150" s="70"/>
      <c r="C150" s="34" t="s">
        <v>152</v>
      </c>
      <c r="D150" s="71" t="s">
        <v>123</v>
      </c>
      <c r="E150" s="72"/>
      <c r="F150" s="72"/>
      <c r="G150" s="72"/>
      <c r="H150" s="72"/>
      <c r="I150" s="72"/>
      <c r="J150" s="72"/>
      <c r="K150" s="72"/>
      <c r="L150" s="20" t="s">
        <v>49</v>
      </c>
      <c r="M150" s="73" t="s">
        <v>42</v>
      </c>
      <c r="N150" s="73"/>
      <c r="O150" s="73"/>
      <c r="P150" s="74">
        <f>N56/P148</f>
        <v>8.65</v>
      </c>
      <c r="Q150" s="74"/>
    </row>
    <row r="151" spans="1:17" ht="11.25">
      <c r="A151" s="68" t="s">
        <v>44</v>
      </c>
      <c r="B151" s="68"/>
      <c r="C151" s="68"/>
      <c r="D151" s="68"/>
      <c r="E151" s="68"/>
      <c r="F151" s="68"/>
      <c r="G151" s="68"/>
      <c r="H151" s="68"/>
      <c r="I151" s="68"/>
      <c r="J151" s="68"/>
      <c r="K151" s="68"/>
      <c r="L151" s="68"/>
      <c r="M151" s="68"/>
      <c r="N151" s="68"/>
      <c r="O151" s="68"/>
      <c r="P151" s="68"/>
      <c r="Q151" s="68"/>
    </row>
    <row r="152" spans="1:17" ht="11.25">
      <c r="A152" s="69">
        <v>1</v>
      </c>
      <c r="B152" s="70"/>
      <c r="C152" s="34" t="s">
        <v>152</v>
      </c>
      <c r="D152" s="71" t="s">
        <v>144</v>
      </c>
      <c r="E152" s="72"/>
      <c r="F152" s="72"/>
      <c r="G152" s="72"/>
      <c r="H152" s="72"/>
      <c r="I152" s="72"/>
      <c r="J152" s="72"/>
      <c r="K152" s="72"/>
      <c r="L152" s="20" t="s">
        <v>49</v>
      </c>
      <c r="M152" s="73" t="s">
        <v>42</v>
      </c>
      <c r="N152" s="73"/>
      <c r="O152" s="73"/>
      <c r="P152" s="74">
        <v>0</v>
      </c>
      <c r="Q152" s="74"/>
    </row>
    <row r="153" spans="1:17" ht="15" customHeight="1">
      <c r="A153" s="43"/>
      <c r="B153" s="44"/>
      <c r="C153" s="45"/>
      <c r="D153" s="46"/>
      <c r="E153" s="46"/>
      <c r="F153" s="46"/>
      <c r="G153" s="46"/>
      <c r="H153" s="46"/>
      <c r="I153" s="46"/>
      <c r="J153" s="46"/>
      <c r="K153" s="46"/>
      <c r="L153" s="47"/>
      <c r="M153" s="48"/>
      <c r="N153" s="48"/>
      <c r="O153" s="48"/>
      <c r="P153" s="49"/>
      <c r="Q153" s="49"/>
    </row>
    <row r="154" spans="1:17" ht="16.5" customHeight="1">
      <c r="A154" s="43"/>
      <c r="B154" s="44"/>
      <c r="C154" s="45"/>
      <c r="D154" s="46"/>
      <c r="E154" s="46"/>
      <c r="F154" s="46"/>
      <c r="G154" s="46"/>
      <c r="H154" s="46"/>
      <c r="I154" s="46"/>
      <c r="J154" s="46"/>
      <c r="K154" s="46"/>
      <c r="L154" s="47"/>
      <c r="M154" s="48"/>
      <c r="N154" s="48"/>
      <c r="O154" s="48"/>
      <c r="P154" s="49"/>
      <c r="Q154" s="49"/>
    </row>
    <row r="156" spans="1:17" ht="22.5" customHeight="1">
      <c r="A156" s="3" t="s">
        <v>55</v>
      </c>
      <c r="B156"/>
      <c r="C156"/>
      <c r="D156"/>
      <c r="E156"/>
      <c r="F156"/>
      <c r="G156"/>
      <c r="H156"/>
      <c r="I156"/>
      <c r="J156"/>
      <c r="K156"/>
      <c r="L156"/>
      <c r="M156"/>
      <c r="N156"/>
      <c r="O156"/>
      <c r="P156"/>
      <c r="Q156" s="3" t="s">
        <v>13</v>
      </c>
    </row>
    <row r="157" ht="17.25" customHeight="1"/>
    <row r="158" spans="1:17" ht="31.5" customHeight="1">
      <c r="A158" s="108" t="s">
        <v>56</v>
      </c>
      <c r="B158" s="108"/>
      <c r="C158" s="173" t="s">
        <v>57</v>
      </c>
      <c r="D158" s="173"/>
      <c r="E158" s="173"/>
      <c r="F158" s="193" t="s">
        <v>9</v>
      </c>
      <c r="G158" s="104" t="s">
        <v>58</v>
      </c>
      <c r="H158" s="104"/>
      <c r="I158" s="104"/>
      <c r="J158" s="105" t="s">
        <v>59</v>
      </c>
      <c r="K158" s="105"/>
      <c r="L158" s="105"/>
      <c r="M158" s="173" t="s">
        <v>60</v>
      </c>
      <c r="N158" s="173"/>
      <c r="O158" s="173"/>
      <c r="P158" s="116" t="s">
        <v>61</v>
      </c>
      <c r="Q158" s="116"/>
    </row>
    <row r="159" spans="1:17" ht="27" customHeight="1">
      <c r="A159" s="109"/>
      <c r="B159" s="110"/>
      <c r="C159" s="117"/>
      <c r="D159" s="110"/>
      <c r="E159" s="110"/>
      <c r="F159" s="194"/>
      <c r="G159" s="21" t="s">
        <v>15</v>
      </c>
      <c r="H159" s="21" t="s">
        <v>16</v>
      </c>
      <c r="I159" s="22" t="s">
        <v>17</v>
      </c>
      <c r="J159" s="21" t="s">
        <v>15</v>
      </c>
      <c r="K159" s="21" t="s">
        <v>16</v>
      </c>
      <c r="L159" s="22" t="s">
        <v>17</v>
      </c>
      <c r="M159" s="21" t="s">
        <v>15</v>
      </c>
      <c r="N159" s="21" t="s">
        <v>16</v>
      </c>
      <c r="O159" s="22" t="s">
        <v>17</v>
      </c>
      <c r="P159" s="117"/>
      <c r="Q159" s="118"/>
    </row>
    <row r="160" spans="1:17" ht="11.25" customHeight="1">
      <c r="A160" s="112">
        <v>1</v>
      </c>
      <c r="B160" s="112"/>
      <c r="C160" s="126">
        <v>2</v>
      </c>
      <c r="D160" s="126"/>
      <c r="E160" s="126"/>
      <c r="F160" s="10">
        <v>3</v>
      </c>
      <c r="G160" s="10">
        <v>4</v>
      </c>
      <c r="H160" s="10">
        <v>5</v>
      </c>
      <c r="I160" s="10">
        <v>6</v>
      </c>
      <c r="J160" s="10">
        <v>7</v>
      </c>
      <c r="K160" s="10">
        <v>8</v>
      </c>
      <c r="L160" s="10">
        <v>9</v>
      </c>
      <c r="M160" s="10">
        <v>10</v>
      </c>
      <c r="N160" s="10">
        <v>11</v>
      </c>
      <c r="O160" s="16">
        <v>12</v>
      </c>
      <c r="P160" s="123">
        <v>13</v>
      </c>
      <c r="Q160" s="123"/>
    </row>
    <row r="161" spans="1:17" ht="11.25" customHeight="1">
      <c r="A161" s="111" t="s">
        <v>62</v>
      </c>
      <c r="B161" s="111"/>
      <c r="C161" s="111"/>
      <c r="D161" s="111"/>
      <c r="E161" s="111"/>
      <c r="F161" s="14"/>
      <c r="G161" s="11"/>
      <c r="H161" s="11"/>
      <c r="I161" s="11"/>
      <c r="J161" s="11"/>
      <c r="K161" s="11"/>
      <c r="L161" s="11"/>
      <c r="M161" s="11"/>
      <c r="N161" s="11"/>
      <c r="O161" s="11"/>
      <c r="P161" s="119"/>
      <c r="Q161" s="119"/>
    </row>
    <row r="163" spans="1:17" ht="11.25" customHeight="1">
      <c r="A163" s="1" t="s">
        <v>63</v>
      </c>
      <c r="B163"/>
      <c r="C163"/>
      <c r="D163"/>
      <c r="E163"/>
      <c r="F163"/>
      <c r="G163"/>
      <c r="H163"/>
      <c r="I163"/>
      <c r="J163"/>
      <c r="K163"/>
      <c r="L163"/>
      <c r="M163"/>
      <c r="N163"/>
      <c r="O163"/>
      <c r="P163"/>
      <c r="Q163"/>
    </row>
    <row r="164" spans="1:17" ht="11.25" customHeight="1">
      <c r="A164" s="1" t="s">
        <v>64</v>
      </c>
      <c r="B164"/>
      <c r="C164"/>
      <c r="D164"/>
      <c r="E164"/>
      <c r="F164"/>
      <c r="G164"/>
      <c r="H164"/>
      <c r="I164"/>
      <c r="J164"/>
      <c r="K164"/>
      <c r="L164"/>
      <c r="M164"/>
      <c r="N164"/>
      <c r="O164"/>
      <c r="P164"/>
      <c r="Q164"/>
    </row>
    <row r="165" spans="1:17" ht="11.25" customHeight="1">
      <c r="A165" s="1" t="s">
        <v>65</v>
      </c>
      <c r="B165"/>
      <c r="C165"/>
      <c r="D165"/>
      <c r="E165"/>
      <c r="F165"/>
      <c r="G165"/>
      <c r="H165"/>
      <c r="I165"/>
      <c r="J165"/>
      <c r="K165"/>
      <c r="L165"/>
      <c r="M165"/>
      <c r="N165"/>
      <c r="O165"/>
      <c r="P165"/>
      <c r="Q165"/>
    </row>
    <row r="167" spans="1:17" ht="12.75" customHeight="1">
      <c r="A167"/>
      <c r="B167" s="114" t="s">
        <v>172</v>
      </c>
      <c r="C167" s="114"/>
      <c r="D167" s="114"/>
      <c r="E167" s="114"/>
      <c r="F167" s="114"/>
      <c r="G167" s="7"/>
      <c r="H167"/>
      <c r="I167"/>
      <c r="J167"/>
      <c r="K167"/>
      <c r="L167"/>
      <c r="M167"/>
      <c r="N167" s="113"/>
      <c r="O167" s="113"/>
      <c r="P167"/>
      <c r="Q167"/>
    </row>
    <row r="168" spans="1:17" ht="12.75" customHeight="1">
      <c r="A168"/>
      <c r="B168" s="114"/>
      <c r="C168" s="114"/>
      <c r="D168" s="114"/>
      <c r="E168" s="114"/>
      <c r="F168" s="114"/>
      <c r="G168" s="7"/>
      <c r="H168"/>
      <c r="I168"/>
      <c r="J168"/>
      <c r="K168"/>
      <c r="L168"/>
      <c r="M168" s="115" t="s">
        <v>173</v>
      </c>
      <c r="N168" s="115"/>
      <c r="O168" s="115"/>
      <c r="P168"/>
      <c r="Q168"/>
    </row>
    <row r="169" spans="1:17" ht="11.25" customHeight="1">
      <c r="A169"/>
      <c r="B169"/>
      <c r="C169"/>
      <c r="D169"/>
      <c r="E169"/>
      <c r="F169"/>
      <c r="G169" s="106" t="s">
        <v>66</v>
      </c>
      <c r="H169" s="106"/>
      <c r="I169" s="106"/>
      <c r="J169"/>
      <c r="K169"/>
      <c r="L169"/>
      <c r="M169" s="4"/>
      <c r="N169" s="4" t="s">
        <v>67</v>
      </c>
      <c r="O169" s="4"/>
      <c r="P169"/>
      <c r="Q169"/>
    </row>
    <row r="170" spans="1:17" ht="12.75" customHeight="1">
      <c r="A170"/>
      <c r="B170" s="23" t="s">
        <v>68</v>
      </c>
      <c r="C170"/>
      <c r="D170"/>
      <c r="E170"/>
      <c r="F170"/>
      <c r="G170"/>
      <c r="H170"/>
      <c r="I170"/>
      <c r="J170"/>
      <c r="K170"/>
      <c r="L170"/>
      <c r="M170"/>
      <c r="N170"/>
      <c r="O170"/>
      <c r="P170"/>
      <c r="Q170"/>
    </row>
    <row r="172" spans="1:17" ht="36.75" customHeight="1">
      <c r="A172"/>
      <c r="B172" s="114" t="s">
        <v>168</v>
      </c>
      <c r="C172" s="114"/>
      <c r="D172" s="114"/>
      <c r="E172" s="114"/>
      <c r="F172"/>
      <c r="G172" s="7"/>
      <c r="H172"/>
      <c r="I172"/>
      <c r="J172"/>
      <c r="K172"/>
      <c r="L172"/>
      <c r="M172" s="115" t="s">
        <v>169</v>
      </c>
      <c r="N172" s="115"/>
      <c r="O172" s="115"/>
      <c r="P172"/>
      <c r="Q172"/>
    </row>
    <row r="173" spans="1:17" ht="11.25" customHeight="1">
      <c r="A173"/>
      <c r="B173"/>
      <c r="C173"/>
      <c r="D173"/>
      <c r="E173"/>
      <c r="F173"/>
      <c r="G173" s="106" t="s">
        <v>66</v>
      </c>
      <c r="H173" s="106"/>
      <c r="I173" s="106"/>
      <c r="J173"/>
      <c r="K173"/>
      <c r="L173"/>
      <c r="M173" s="4"/>
      <c r="N173" s="4" t="s">
        <v>67</v>
      </c>
      <c r="O173" s="4"/>
      <c r="P173"/>
      <c r="Q173"/>
    </row>
    <row r="176" spans="2:7" s="24" customFormat="1" ht="8.25" customHeight="1">
      <c r="B176" s="107"/>
      <c r="C176" s="107"/>
      <c r="D176" s="107"/>
      <c r="F176" s="107"/>
      <c r="G176" s="107"/>
    </row>
    <row r="177" spans="1:17" ht="11.25" customHeight="1">
      <c r="A177"/>
      <c r="B177" s="25"/>
      <c r="C177" s="103"/>
      <c r="D177" s="103"/>
      <c r="E177" s="103"/>
      <c r="F177" s="103"/>
      <c r="G177" s="103"/>
      <c r="H177" s="103"/>
      <c r="I177" s="103"/>
      <c r="J177" s="103"/>
      <c r="K177" s="103"/>
      <c r="L177" s="103"/>
      <c r="M177"/>
      <c r="N177"/>
      <c r="O177"/>
      <c r="P177"/>
      <c r="Q177"/>
    </row>
    <row r="178" spans="1:17" ht="11.25" customHeight="1">
      <c r="A178"/>
      <c r="B178" s="25"/>
      <c r="C178" s="103"/>
      <c r="D178" s="103"/>
      <c r="E178" s="103"/>
      <c r="F178" s="103"/>
      <c r="G178" s="103"/>
      <c r="H178" s="103"/>
      <c r="I178" s="103"/>
      <c r="J178" s="103"/>
      <c r="K178" s="103"/>
      <c r="L178" s="103"/>
      <c r="M178"/>
      <c r="N178"/>
      <c r="O178"/>
      <c r="P178"/>
      <c r="Q178"/>
    </row>
  </sheetData>
  <sheetProtection/>
  <mergeCells count="418">
    <mergeCell ref="P66:Q66"/>
    <mergeCell ref="C158:E159"/>
    <mergeCell ref="F158:F159"/>
    <mergeCell ref="M158:O158"/>
    <mergeCell ref="A66:J66"/>
    <mergeCell ref="L66:M66"/>
    <mergeCell ref="N66:O66"/>
    <mergeCell ref="M140:O140"/>
    <mergeCell ref="A142:B142"/>
    <mergeCell ref="D142:K142"/>
    <mergeCell ref="A120:B120"/>
    <mergeCell ref="M121:O121"/>
    <mergeCell ref="A124:Q124"/>
    <mergeCell ref="D125:K125"/>
    <mergeCell ref="M125:O125"/>
    <mergeCell ref="D121:K121"/>
    <mergeCell ref="P121:Q121"/>
    <mergeCell ref="A121:B121"/>
    <mergeCell ref="D120:K120"/>
    <mergeCell ref="M120:O120"/>
    <mergeCell ref="P133:Q133"/>
    <mergeCell ref="D132:K132"/>
    <mergeCell ref="M132:O132"/>
    <mergeCell ref="P132:Q132"/>
    <mergeCell ref="A137:B137"/>
    <mergeCell ref="A144:B144"/>
    <mergeCell ref="D144:K144"/>
    <mergeCell ref="P128:Q128"/>
    <mergeCell ref="M142:O142"/>
    <mergeCell ref="A141:B141"/>
    <mergeCell ref="M141:O141"/>
    <mergeCell ref="A131:Q131"/>
    <mergeCell ref="D133:K133"/>
    <mergeCell ref="M133:O133"/>
    <mergeCell ref="A132:B132"/>
    <mergeCell ref="A135:B135"/>
    <mergeCell ref="A133:B133"/>
    <mergeCell ref="A134:B134"/>
    <mergeCell ref="A119:Q119"/>
    <mergeCell ref="A117:Q117"/>
    <mergeCell ref="P104:Q104"/>
    <mergeCell ref="A104:B104"/>
    <mergeCell ref="A106:B106"/>
    <mergeCell ref="D107:Q107"/>
    <mergeCell ref="A107:B107"/>
    <mergeCell ref="A105:Q105"/>
    <mergeCell ref="D106:K106"/>
    <mergeCell ref="M106:O106"/>
    <mergeCell ref="P106:Q106"/>
    <mergeCell ref="D99:K99"/>
    <mergeCell ref="M99:O99"/>
    <mergeCell ref="D104:K104"/>
    <mergeCell ref="M104:O104"/>
    <mergeCell ref="P99:Q99"/>
    <mergeCell ref="A102:B102"/>
    <mergeCell ref="A103:B103"/>
    <mergeCell ref="P102:Q102"/>
    <mergeCell ref="P103:Q103"/>
    <mergeCell ref="D103:K103"/>
    <mergeCell ref="M103:O103"/>
    <mergeCell ref="D102:K102"/>
    <mergeCell ref="M102:O102"/>
    <mergeCell ref="A99:B99"/>
    <mergeCell ref="A101:B101"/>
    <mergeCell ref="A95:B95"/>
    <mergeCell ref="A96:B96"/>
    <mergeCell ref="A97:B97"/>
    <mergeCell ref="A98:B98"/>
    <mergeCell ref="A100:Q100"/>
    <mergeCell ref="D101:K101"/>
    <mergeCell ref="M101:O101"/>
    <mergeCell ref="P101:Q101"/>
    <mergeCell ref="A87:B87"/>
    <mergeCell ref="A88:B88"/>
    <mergeCell ref="A89:B89"/>
    <mergeCell ref="A94:B94"/>
    <mergeCell ref="A90:B90"/>
    <mergeCell ref="A91:B91"/>
    <mergeCell ref="A92:B92"/>
    <mergeCell ref="A93:B93"/>
    <mergeCell ref="L49:M49"/>
    <mergeCell ref="N49:O49"/>
    <mergeCell ref="A50:B50"/>
    <mergeCell ref="E50:K50"/>
    <mergeCell ref="L50:M50"/>
    <mergeCell ref="N50:O50"/>
    <mergeCell ref="A85:B85"/>
    <mergeCell ref="A86:B86"/>
    <mergeCell ref="A79:B79"/>
    <mergeCell ref="A80:B80"/>
    <mergeCell ref="A84:Q84"/>
    <mergeCell ref="D83:K83"/>
    <mergeCell ref="M83:O83"/>
    <mergeCell ref="P83:Q83"/>
    <mergeCell ref="M85:O85"/>
    <mergeCell ref="P85:Q85"/>
    <mergeCell ref="L47:M47"/>
    <mergeCell ref="N47:O47"/>
    <mergeCell ref="P48:Q48"/>
    <mergeCell ref="A77:B77"/>
    <mergeCell ref="A48:B48"/>
    <mergeCell ref="E48:K48"/>
    <mergeCell ref="L48:M48"/>
    <mergeCell ref="N48:O48"/>
    <mergeCell ref="P50:Q50"/>
    <mergeCell ref="A49:B49"/>
    <mergeCell ref="A47:B47"/>
    <mergeCell ref="E47:K47"/>
    <mergeCell ref="P55:Q55"/>
    <mergeCell ref="A55:B55"/>
    <mergeCell ref="E55:K55"/>
    <mergeCell ref="L55:M55"/>
    <mergeCell ref="N55:O55"/>
    <mergeCell ref="P47:Q47"/>
    <mergeCell ref="P49:Q49"/>
    <mergeCell ref="E49:K49"/>
    <mergeCell ref="E18:Q18"/>
    <mergeCell ref="B20:C20"/>
    <mergeCell ref="B18:C18"/>
    <mergeCell ref="G20:Q20"/>
    <mergeCell ref="B23:Q23"/>
    <mergeCell ref="B21:C21"/>
    <mergeCell ref="H21:Q21"/>
    <mergeCell ref="B26:Q26"/>
    <mergeCell ref="B25:Q25"/>
    <mergeCell ref="A46:B46"/>
    <mergeCell ref="B30:Q30"/>
    <mergeCell ref="P44:Q45"/>
    <mergeCell ref="B35:Q35"/>
    <mergeCell ref="B32:Q32"/>
    <mergeCell ref="E39:Q39"/>
    <mergeCell ref="E44:K45"/>
    <mergeCell ref="E46:K46"/>
    <mergeCell ref="L46:M46"/>
    <mergeCell ref="N46:O46"/>
    <mergeCell ref="P46:Q46"/>
    <mergeCell ref="A11:Q11"/>
    <mergeCell ref="A12:Q12"/>
    <mergeCell ref="B14:C14"/>
    <mergeCell ref="E14:Q14"/>
    <mergeCell ref="E17:Q17"/>
    <mergeCell ref="B15:C15"/>
    <mergeCell ref="E15:Q15"/>
    <mergeCell ref="B17:C17"/>
    <mergeCell ref="B27:Q27"/>
    <mergeCell ref="B36:Q36"/>
    <mergeCell ref="B28:I28"/>
    <mergeCell ref="A44:B45"/>
    <mergeCell ref="C44:C45"/>
    <mergeCell ref="D44:D45"/>
    <mergeCell ref="A39:B39"/>
    <mergeCell ref="L44:M45"/>
    <mergeCell ref="N44:O45"/>
    <mergeCell ref="A40:B40"/>
    <mergeCell ref="A41:B41"/>
    <mergeCell ref="A57:K57"/>
    <mergeCell ref="L57:M57"/>
    <mergeCell ref="N57:O57"/>
    <mergeCell ref="P57:Q57"/>
    <mergeCell ref="A61:J61"/>
    <mergeCell ref="L61:M61"/>
    <mergeCell ref="N61:O61"/>
    <mergeCell ref="P61:Q61"/>
    <mergeCell ref="A62:J62"/>
    <mergeCell ref="L62:M62"/>
    <mergeCell ref="N62:O62"/>
    <mergeCell ref="P62:Q62"/>
    <mergeCell ref="A63:K63"/>
    <mergeCell ref="L63:M63"/>
    <mergeCell ref="N63:O63"/>
    <mergeCell ref="P63:Q63"/>
    <mergeCell ref="A64:J64"/>
    <mergeCell ref="L64:M64"/>
    <mergeCell ref="N64:O64"/>
    <mergeCell ref="P64:Q64"/>
    <mergeCell ref="A65:J65"/>
    <mergeCell ref="L65:M65"/>
    <mergeCell ref="N65:O65"/>
    <mergeCell ref="P65:Q65"/>
    <mergeCell ref="A67:J67"/>
    <mergeCell ref="L67:M67"/>
    <mergeCell ref="N67:O67"/>
    <mergeCell ref="P67:Q67"/>
    <mergeCell ref="A68:K68"/>
    <mergeCell ref="L68:M68"/>
    <mergeCell ref="N68:O68"/>
    <mergeCell ref="P68:Q68"/>
    <mergeCell ref="M71:O72"/>
    <mergeCell ref="P71:Q72"/>
    <mergeCell ref="A73:B73"/>
    <mergeCell ref="D73:K73"/>
    <mergeCell ref="M73:O73"/>
    <mergeCell ref="P73:Q73"/>
    <mergeCell ref="A71:B72"/>
    <mergeCell ref="C71:C72"/>
    <mergeCell ref="D71:K72"/>
    <mergeCell ref="L71:L72"/>
    <mergeCell ref="M78:O78"/>
    <mergeCell ref="D74:Q74"/>
    <mergeCell ref="A75:B75"/>
    <mergeCell ref="D75:Q75"/>
    <mergeCell ref="A74:B74"/>
    <mergeCell ref="A76:Q76"/>
    <mergeCell ref="D77:K77"/>
    <mergeCell ref="M77:O77"/>
    <mergeCell ref="A109:B109"/>
    <mergeCell ref="P77:Q77"/>
    <mergeCell ref="M81:O81"/>
    <mergeCell ref="P81:Q81"/>
    <mergeCell ref="D79:K79"/>
    <mergeCell ref="M79:O79"/>
    <mergeCell ref="P79:Q79"/>
    <mergeCell ref="P78:Q78"/>
    <mergeCell ref="A78:B78"/>
    <mergeCell ref="D78:K78"/>
    <mergeCell ref="D80:K80"/>
    <mergeCell ref="M80:O80"/>
    <mergeCell ref="P80:Q80"/>
    <mergeCell ref="D86:K86"/>
    <mergeCell ref="M86:O86"/>
    <mergeCell ref="P86:Q86"/>
    <mergeCell ref="D85:K85"/>
    <mergeCell ref="D82:K82"/>
    <mergeCell ref="M82:O82"/>
    <mergeCell ref="P82:Q82"/>
    <mergeCell ref="M113:O113"/>
    <mergeCell ref="A112:Q112"/>
    <mergeCell ref="P113:Q113"/>
    <mergeCell ref="D87:K87"/>
    <mergeCell ref="M87:O87"/>
    <mergeCell ref="P87:Q87"/>
    <mergeCell ref="A108:Q108"/>
    <mergeCell ref="D109:K109"/>
    <mergeCell ref="M109:O109"/>
    <mergeCell ref="P109:Q109"/>
    <mergeCell ref="A114:B114"/>
    <mergeCell ref="D118:K118"/>
    <mergeCell ref="M118:O118"/>
    <mergeCell ref="P118:Q118"/>
    <mergeCell ref="A118:B118"/>
    <mergeCell ref="D116:K116"/>
    <mergeCell ref="M116:O116"/>
    <mergeCell ref="P116:Q116"/>
    <mergeCell ref="A116:B116"/>
    <mergeCell ref="A126:B126"/>
    <mergeCell ref="D128:K128"/>
    <mergeCell ref="M128:O128"/>
    <mergeCell ref="D126:K126"/>
    <mergeCell ref="M126:O126"/>
    <mergeCell ref="A127:Q127"/>
    <mergeCell ref="P126:Q126"/>
    <mergeCell ref="A128:B128"/>
    <mergeCell ref="D136:K136"/>
    <mergeCell ref="M136:O136"/>
    <mergeCell ref="P130:Q130"/>
    <mergeCell ref="A129:B129"/>
    <mergeCell ref="D129:K129"/>
    <mergeCell ref="M129:O129"/>
    <mergeCell ref="P129:Q129"/>
    <mergeCell ref="A130:B130"/>
    <mergeCell ref="D130:K130"/>
    <mergeCell ref="M130:O130"/>
    <mergeCell ref="C160:E160"/>
    <mergeCell ref="D137:K137"/>
    <mergeCell ref="D145:K145"/>
    <mergeCell ref="A145:B145"/>
    <mergeCell ref="A140:B140"/>
    <mergeCell ref="A143:B143"/>
    <mergeCell ref="A138:B138"/>
    <mergeCell ref="A147:Q147"/>
    <mergeCell ref="A146:B146"/>
    <mergeCell ref="M137:O137"/>
    <mergeCell ref="M145:O145"/>
    <mergeCell ref="P145:Q145"/>
    <mergeCell ref="D140:K140"/>
    <mergeCell ref="P141:Q141"/>
    <mergeCell ref="P144:Q144"/>
    <mergeCell ref="M144:O144"/>
    <mergeCell ref="P142:Q142"/>
    <mergeCell ref="D143:K143"/>
    <mergeCell ref="M143:O143"/>
    <mergeCell ref="P143:Q143"/>
    <mergeCell ref="P158:Q159"/>
    <mergeCell ref="P140:Q140"/>
    <mergeCell ref="P161:Q161"/>
    <mergeCell ref="D134:K134"/>
    <mergeCell ref="M134:O134"/>
    <mergeCell ref="P134:Q134"/>
    <mergeCell ref="D141:K141"/>
    <mergeCell ref="P160:Q160"/>
    <mergeCell ref="A139:Q139"/>
    <mergeCell ref="A136:B136"/>
    <mergeCell ref="N167:O167"/>
    <mergeCell ref="G169:I169"/>
    <mergeCell ref="B172:E172"/>
    <mergeCell ref="M168:O168"/>
    <mergeCell ref="M172:O172"/>
    <mergeCell ref="B167:F168"/>
    <mergeCell ref="C178:L178"/>
    <mergeCell ref="G158:I158"/>
    <mergeCell ref="J158:L158"/>
    <mergeCell ref="G173:I173"/>
    <mergeCell ref="B176:D176"/>
    <mergeCell ref="F176:G176"/>
    <mergeCell ref="A158:B159"/>
    <mergeCell ref="C177:L177"/>
    <mergeCell ref="A161:E161"/>
    <mergeCell ref="A160:B160"/>
    <mergeCell ref="N4:Q4"/>
    <mergeCell ref="N10:Q10"/>
    <mergeCell ref="N5:R5"/>
    <mergeCell ref="N7:R7"/>
    <mergeCell ref="N6:Q6"/>
    <mergeCell ref="N9:Q9"/>
    <mergeCell ref="B29:K29"/>
    <mergeCell ref="A54:B54"/>
    <mergeCell ref="E54:K54"/>
    <mergeCell ref="L54:M54"/>
    <mergeCell ref="A53:B53"/>
    <mergeCell ref="E53:K53"/>
    <mergeCell ref="L53:M53"/>
    <mergeCell ref="E40:Q40"/>
    <mergeCell ref="P54:Q54"/>
    <mergeCell ref="N54:O54"/>
    <mergeCell ref="B31:Q31"/>
    <mergeCell ref="N53:O53"/>
    <mergeCell ref="P53:Q53"/>
    <mergeCell ref="P52:Q52"/>
    <mergeCell ref="E41:Q41"/>
    <mergeCell ref="B33:Q33"/>
    <mergeCell ref="A52:B52"/>
    <mergeCell ref="E52:K52"/>
    <mergeCell ref="L52:M52"/>
    <mergeCell ref="N52:O52"/>
    <mergeCell ref="D81:K81"/>
    <mergeCell ref="D88:K88"/>
    <mergeCell ref="M88:O88"/>
    <mergeCell ref="P88:Q88"/>
    <mergeCell ref="D89:K89"/>
    <mergeCell ref="M89:O89"/>
    <mergeCell ref="P89:Q89"/>
    <mergeCell ref="D90:K90"/>
    <mergeCell ref="M90:O90"/>
    <mergeCell ref="P90:Q90"/>
    <mergeCell ref="D91:K91"/>
    <mergeCell ref="M91:O91"/>
    <mergeCell ref="P91:Q91"/>
    <mergeCell ref="D123:Q123"/>
    <mergeCell ref="P92:Q92"/>
    <mergeCell ref="D93:K93"/>
    <mergeCell ref="M93:O93"/>
    <mergeCell ref="P93:Q93"/>
    <mergeCell ref="D92:K92"/>
    <mergeCell ref="M92:O92"/>
    <mergeCell ref="P138:Q138"/>
    <mergeCell ref="P125:Q125"/>
    <mergeCell ref="P120:Q120"/>
    <mergeCell ref="D138:K138"/>
    <mergeCell ref="M138:O138"/>
    <mergeCell ref="P135:Q135"/>
    <mergeCell ref="D135:K135"/>
    <mergeCell ref="M135:O135"/>
    <mergeCell ref="P137:Q137"/>
    <mergeCell ref="P136:Q136"/>
    <mergeCell ref="A123:B123"/>
    <mergeCell ref="D98:K98"/>
    <mergeCell ref="M98:O98"/>
    <mergeCell ref="A110:Q110"/>
    <mergeCell ref="D114:Q114"/>
    <mergeCell ref="P111:Q111"/>
    <mergeCell ref="A111:B111"/>
    <mergeCell ref="D111:K111"/>
    <mergeCell ref="M111:O111"/>
    <mergeCell ref="D113:K113"/>
    <mergeCell ref="N51:O51"/>
    <mergeCell ref="B34:Q34"/>
    <mergeCell ref="A113:B113"/>
    <mergeCell ref="A115:Q115"/>
    <mergeCell ref="P94:Q94"/>
    <mergeCell ref="D95:K95"/>
    <mergeCell ref="M95:O95"/>
    <mergeCell ref="P95:Q95"/>
    <mergeCell ref="D96:K96"/>
    <mergeCell ref="M96:O96"/>
    <mergeCell ref="P51:Q51"/>
    <mergeCell ref="D94:K94"/>
    <mergeCell ref="M94:O94"/>
    <mergeCell ref="A122:B122"/>
    <mergeCell ref="P98:Q98"/>
    <mergeCell ref="P56:Q56"/>
    <mergeCell ref="N56:O56"/>
    <mergeCell ref="A51:B51"/>
    <mergeCell ref="E51:K51"/>
    <mergeCell ref="L51:M51"/>
    <mergeCell ref="D146:Q146"/>
    <mergeCell ref="A56:B56"/>
    <mergeCell ref="E56:K56"/>
    <mergeCell ref="L56:M56"/>
    <mergeCell ref="D97:K97"/>
    <mergeCell ref="M97:O97"/>
    <mergeCell ref="P97:Q97"/>
    <mergeCell ref="P96:Q96"/>
    <mergeCell ref="A125:B125"/>
    <mergeCell ref="D122:Q122"/>
    <mergeCell ref="A148:B148"/>
    <mergeCell ref="D148:K148"/>
    <mergeCell ref="M148:O148"/>
    <mergeCell ref="P148:Q148"/>
    <mergeCell ref="A149:Q149"/>
    <mergeCell ref="A150:B150"/>
    <mergeCell ref="D150:K150"/>
    <mergeCell ref="M150:O150"/>
    <mergeCell ref="P150:Q150"/>
    <mergeCell ref="A151:Q151"/>
    <mergeCell ref="A152:B152"/>
    <mergeCell ref="D152:K152"/>
    <mergeCell ref="M152:O152"/>
    <mergeCell ref="P152:Q152"/>
  </mergeCells>
  <printOptions horizontalCentered="1"/>
  <pageMargins left="0.4330708661417323" right="0.1968503937007874" top="0.7874015748031497" bottom="0.2362204724409449" header="0.31496062992125984" footer="0.2362204724409449"/>
  <pageSetup horizontalDpi="600" verticalDpi="600" orientation="landscape" paperSize="9" scale="62" r:id="rId1"/>
  <rowBreaks count="4" manualBreakCount="4">
    <brk id="42" max="16" man="1"/>
    <brk id="89" max="16" man="1"/>
    <brk id="153" max="16" man="1"/>
    <brk id="1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Hoz-2</dc:creator>
  <cp:keywords/>
  <dc:description/>
  <cp:lastModifiedBy>temp</cp:lastModifiedBy>
  <cp:lastPrinted>2018-06-22T09:32:15Z</cp:lastPrinted>
  <dcterms:created xsi:type="dcterms:W3CDTF">2017-02-01T14:22:11Z</dcterms:created>
  <dcterms:modified xsi:type="dcterms:W3CDTF">2018-08-13T09:33:32Z</dcterms:modified>
  <cp:category/>
  <cp:version/>
  <cp:contentType/>
  <cp:contentStatus/>
  <cp:revision>1</cp:revision>
</cp:coreProperties>
</file>