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65251" windowWidth="12510" windowHeight="7455" activeTab="0"/>
  </bookViews>
  <sheets>
    <sheet name="Звіт " sheetId="1" r:id="rId1"/>
  </sheets>
  <definedNames>
    <definedName name="обсерваторная">#REF!</definedName>
  </definedNames>
  <calcPr fullCalcOnLoad="1"/>
</workbook>
</file>

<file path=xl/sharedStrings.xml><?xml version="1.0" encoding="utf-8"?>
<sst xmlns="http://schemas.openxmlformats.org/spreadsheetml/2006/main" count="174" uniqueCount="117">
  <si>
    <t>Примітка</t>
  </si>
  <si>
    <t>Очікуваний підрядник</t>
  </si>
  <si>
    <t>№ п/п</t>
  </si>
  <si>
    <t>Примітка/Депутат, звернення якого є у наявності</t>
  </si>
  <si>
    <t>Термін виконання</t>
  </si>
  <si>
    <t>Вид робіт</t>
  </si>
  <si>
    <t xml:space="preserve">Балансоутримувач та/або </t>
  </si>
  <si>
    <t>Запланована вартість по кошторису, тис.грн.</t>
  </si>
  <si>
    <t xml:space="preserve">Дата укладання та номер  договору </t>
  </si>
  <si>
    <t>Процедура закупівлі/допорогова закупівля /або  прямий договір</t>
  </si>
  <si>
    <t>Обсяг робіт, послуг, один. виміру</t>
  </si>
  <si>
    <t>4016060 (100203) - Благоустрій міст, сіл селищ</t>
  </si>
  <si>
    <t>Придбання матеріалів, обладнання, інвентарю спецтехніки для благоустрію міста, у т.ч.:</t>
  </si>
  <si>
    <t xml:space="preserve"> - придбання контейнерів</t>
  </si>
  <si>
    <t xml:space="preserve"> - придбання урн </t>
  </si>
  <si>
    <t xml:space="preserve"> - придбання  контейнерів для збору ПЕТ тари</t>
  </si>
  <si>
    <t>Утримання на належному рівні зеленої зони населеного пункту та поліпшення його екологічних умов , у т.ч. прибирання та санітарна очистка  зелених зон парків, скверів, бульварів, газонів, пляжу тощо</t>
  </si>
  <si>
    <t>Утримання та поточний ремонт МАФ</t>
  </si>
  <si>
    <t>Утримання звалищ листя</t>
  </si>
  <si>
    <t>Утримання вічного вогню</t>
  </si>
  <si>
    <t>Збереження та утримання на належному рівні зеленої зони населеного пункту та поліпшення його екологічних умов (капітальний ремонт парків, скверів), у т.ч.:</t>
  </si>
  <si>
    <t xml:space="preserve"> - капітальний ремонт території рекреаційного призначення, скверу “Солдата”, розташованого по Одеському шосе ріг вулиці Очаківської в Центральному районі міста Миколаєва</t>
  </si>
  <si>
    <t xml:space="preserve"> - капітальний ремонт скверу "Металургів" - території рекреаційного призначення, обмеженої проспектом Богоявленським, торговим центром" Фокстрот" та готелем "Металург" в Корабельному районі м. Миколаєва</t>
  </si>
  <si>
    <t>4016130 (100302) - Комбінати комунальних підприємств, районні виробничі об"єднання та інші підприємства, устаенови та організації житлово-комунального господарства</t>
  </si>
  <si>
    <t xml:space="preserve">      Забезпечення функціонування мереж зовнішнього освітлення, у т.ч.:</t>
  </si>
  <si>
    <t xml:space="preserve"> - капітальний ремонт мережі зовнішнього освітлення парку-пам’ятки садово-паркового мистецтва «Юних героїв» по вул. Адмірала Макарова в Заводському районі м. Миколаєва</t>
  </si>
  <si>
    <t xml:space="preserve"> - капітальний ремонт мережі зовнішнього освітлення парку-пам’ятки садово-паркового мистецтва «Аркасівський сквер» по вул. Пушкінській ріг вул. Адміральської в Центральному районі м. Миколаєва</t>
  </si>
  <si>
    <t xml:space="preserve"> - капітальний ремонт мережі зовнішнього освітлення скверу ім. В.М. Чорновола – території рекреаційного призначення, розташованої на розі вул. Великої Морської та Нікольської в Центральному районі м. Миколаєва</t>
  </si>
  <si>
    <t xml:space="preserve"> - капітальний ремонт мережі зовнішнього освітлення Флотського бульвару – території природоохоронного призначення, обмеженої вулицею Набережною, Інгульським спуском та Соборною площею в Центральному районі м. Миколаєва</t>
  </si>
  <si>
    <t>4019110 (240601) - Охорона та раціональне використання природних ресурсів</t>
  </si>
  <si>
    <t>Проведення просвітницької роботи з населенням, семінарів про соціальну грамотність, соціальне проектування і основи управління здовям-виготовлення плакатів, білбордів, інформаційних матеріалів з питань екології та благоустрою міста</t>
  </si>
  <si>
    <t>Розробка техніко-економічного обгрунтування щодо розчищення русла та благоустрою р. Вітовка в Корабельному районі м. Миколаєва</t>
  </si>
  <si>
    <t>Отримання дозволу на здійснення операцій у сфері поводження з відходами для майданчика для складування опалого листя</t>
  </si>
  <si>
    <t>Виховання екологічної культури як частини загальної культури населення шляхом проведення добровільних громадських акцій, загального екологічного виховання, у т.ч.:</t>
  </si>
  <si>
    <t xml:space="preserve"> - підготовка та проведення екологічних читань</t>
  </si>
  <si>
    <t xml:space="preserve"> - створення медіапректу "Екологічний патруль"</t>
  </si>
  <si>
    <t xml:space="preserve"> - організація та проведення екологічної стежки</t>
  </si>
  <si>
    <t xml:space="preserve"> - організація та проведення виставок та випусків голубів</t>
  </si>
  <si>
    <t>Введення в постійну практику добровільних громадскьких акцій по висадженню дерев, очищенню від сміття парків, берегів, рік тощо з проведенням пропаганди таких заходів у ЗМІ та навчальних закладах-проведення громадських акцій "Чисте узбережжя"</t>
  </si>
  <si>
    <t>Оновлення зелених насаджень міських парків, скверів</t>
  </si>
  <si>
    <t>200 од.</t>
  </si>
  <si>
    <t>78 од.</t>
  </si>
  <si>
    <t>464 од.</t>
  </si>
  <si>
    <t>138,143 га</t>
  </si>
  <si>
    <t>24 од.</t>
  </si>
  <si>
    <t>95 м. куб</t>
  </si>
  <si>
    <t>6 тис.  куб. м</t>
  </si>
  <si>
    <t>1,6 га</t>
  </si>
  <si>
    <t>1,4 га</t>
  </si>
  <si>
    <t>262 світильники</t>
  </si>
  <si>
    <t>32000 од.</t>
  </si>
  <si>
    <t>16 од.</t>
  </si>
  <si>
    <t>8 од.</t>
  </si>
  <si>
    <t>1 проект</t>
  </si>
  <si>
    <t>1 дозвіл</t>
  </si>
  <si>
    <t>1 захід</t>
  </si>
  <si>
    <t>1 медіапроект</t>
  </si>
  <si>
    <t>2 виставки та 6 випусків</t>
  </si>
  <si>
    <t>6 заходів</t>
  </si>
  <si>
    <t>2800 од.</t>
  </si>
  <si>
    <t>червень 2017</t>
  </si>
  <si>
    <t>протягом 2017 року</t>
  </si>
  <si>
    <t>квітень 2017</t>
  </si>
  <si>
    <t>серпень 2017</t>
  </si>
  <si>
    <t>листопад 2017</t>
  </si>
  <si>
    <t>березень, листопад 2017</t>
  </si>
  <si>
    <t>Примітка - орієнтовні терміни виконання робіт, надання послуг</t>
  </si>
  <si>
    <t>прямий договір</t>
  </si>
  <si>
    <t>капітальний ремонт мережі зовнішнього освітлення</t>
  </si>
  <si>
    <t>Адреса об"кту, назва заходу/фото до початку ремонту та після</t>
  </si>
  <si>
    <t>№ 126 від 20.02.2017, № 127 від 20.02.2017</t>
  </si>
  <si>
    <t>№ 132 від 22.02.2017</t>
  </si>
  <si>
    <t>прямі договори</t>
  </si>
  <si>
    <t>Сума договору, тис.грн</t>
  </si>
  <si>
    <t>грудень 2017</t>
  </si>
  <si>
    <t>Проведення інвентаризації парків і лісопаркових зон (інвентаризація зелених насаджень)</t>
  </si>
  <si>
    <t>Проведення інвентаризації парків і лісопаркових зон (розробка та погодження проектів землеутрою з організації та встановлення меж парків, скверів та інших обєктів)</t>
  </si>
  <si>
    <t>необхідне проведення торгів, жовтень 2017</t>
  </si>
  <si>
    <t>коригування ПКД, капітальний ремонт скверу</t>
  </si>
  <si>
    <t>24.03.2017 № 342</t>
  </si>
  <si>
    <t>22.03.2017 № 328</t>
  </si>
  <si>
    <t>24.03.2017 № 340</t>
  </si>
  <si>
    <t>22.03.2017 № 329</t>
  </si>
  <si>
    <t>березень - грудень 2017</t>
  </si>
  <si>
    <t>50 од.</t>
  </si>
  <si>
    <t>капітальний ремонт скверу, авторський нагляд</t>
  </si>
  <si>
    <t>22.02.2017 № 143, 24.03.2017 № 341</t>
  </si>
  <si>
    <t>капітальний ремонт мережі зовнішнього освітлення, авторський нагляд</t>
  </si>
  <si>
    <t>20.02.2017 № 128, 24.03.2017 № 372</t>
  </si>
  <si>
    <t xml:space="preserve">20.02.2017 № 129, 24.03.2017 № 371 </t>
  </si>
  <si>
    <t>22.02.2017 № 144, 24.03.2017 № 374</t>
  </si>
  <si>
    <t>Будівництво огорожі міського полігону твердих побутових відходів в селищі В.Корениха, у тому числі коригування проектно-кошторисної документації та екпертиза</t>
  </si>
  <si>
    <t>коригування ПКД, будівництво</t>
  </si>
  <si>
    <t>24.03.2017 № 373</t>
  </si>
  <si>
    <t>Реконструкція скверу «Миколаївський»  – території рекреаційного призначення, розташованої по вул.  Космонавтів біля ЗОШ № 20, будинків №№ 68-а, 70 по вул. Миколаївській у Інгульському (Ленінському) районі м. Миколаєва ”, у тому числі проектні роботи та експертиза</t>
  </si>
  <si>
    <t>Реконструкція території рекреаційного призначення, скверу «Бойової слави» розташованого по вул. Озерній (Червоних Майовщиків), у районі житлових будинків №№ 25-29, 35 в Заводському районі міста Миколаєва, у тому числі проектні роботи та експертиза</t>
  </si>
  <si>
    <t>Реконструкція скверу «Радянський» який розташований по вулиці Соборній (Радянській) ріг проспекту Центрального (Леніна) в Центральному районі міста Миколаєва, у тому числі проектні роботи та експертиза</t>
  </si>
  <si>
    <t>Реконструкція площі Соборної по вул. Адміральській між будинками №№ 20 – 22 в Центральному районі м. Миколаєва, у тому числі проектні роботи та експертиза</t>
  </si>
  <si>
    <t xml:space="preserve">Реконструкція зеленої зони  по 
вул. Знаменській, 8а в Корабельному районі м. Миколаєва, в тому числі проектні роботи та експертиза
</t>
  </si>
  <si>
    <t>4016310 (150101) - Капітальні вкладення</t>
  </si>
  <si>
    <t>1388 м</t>
  </si>
  <si>
    <t xml:space="preserve">22.03.16 №90 </t>
  </si>
  <si>
    <t>процедура закупівлі</t>
  </si>
  <si>
    <t>27.01.2017 № 36</t>
  </si>
  <si>
    <t xml:space="preserve">04.04.16 №136, 08.04.16 № 156, 12.04.16 № 163, 23.05.16 № 316 , 27.02.17 № 181/1, 28.02.17 № 250, 28.02.17 № 251, 28.02.17 № 252, 28.02.17 № 253, 08.04.16 №157, 20.09.16 № 1435, 24.02.17 № 151, 15.03.2017 № 295, 20.03.2017  № 313
</t>
  </si>
  <si>
    <t xml:space="preserve">реконструкція </t>
  </si>
  <si>
    <t>Використання бюджетних коштів головним розпорядником бюджетних коштів-Департаментом житлово-комунального господарства Миколаївської міської ради в 2017 бюджетному році - управління екології, станом на 18.05.2017</t>
  </si>
  <si>
    <t>квітень - травень2017</t>
  </si>
  <si>
    <t>38 світлоточок</t>
  </si>
  <si>
    <t>44 світлоточки</t>
  </si>
  <si>
    <t xml:space="preserve">9 світлоточок  </t>
  </si>
  <si>
    <t>03 травня 2017 торги на виконання будівельних робіт скасовано через скорочення видатків на здійснення закупівлі</t>
  </si>
  <si>
    <t>1,5736 га</t>
  </si>
  <si>
    <t>0,5102 га</t>
  </si>
  <si>
    <t>1,12 га</t>
  </si>
  <si>
    <t>3,7126 га</t>
  </si>
  <si>
    <t>1,1090 га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</si>
</sst>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"/>
    <numFmt numFmtId="194" formatCode="0.0000"/>
    <numFmt numFmtId="195" formatCode="#,##0.00_р_."/>
    <numFmt numFmtId="196" formatCode="0.000"/>
    <numFmt numFmtId="197" formatCode="#,##0.0"/>
    <numFmt numFmtId="198" formatCode="#,##0.00\ [$грн.-422];[Red]\-#,##0.00\ [$грн.-422]"/>
    <numFmt numFmtId="199" formatCode="#,##0.00_ ;[Red]\-#,##0.00\ "/>
    <numFmt numFmtId="200" formatCode="[$-FC19]d\ mmmm\ yyyy\ &quot;г.&quot;"/>
    <numFmt numFmtId="201" formatCode="[$-419]d\ mmm;@"/>
    <numFmt numFmtId="202" formatCode="_-* #,##0.000_р_._-;\-* #,##0.000_р_._-;_-* &quot;-&quot;??_р_._-;_-@_-"/>
    <numFmt numFmtId="203" formatCode="_-* #,##0.0_р_._-;\-* #,##0.0_р_._-;_-* &quot;-&quot;??_р_._-;_-@_-"/>
    <numFmt numFmtId="204" formatCode="#,##0.000"/>
    <numFmt numFmtId="205" formatCode="[$-422]d\ mmmm\ yyyy&quot; р.&quot;"/>
    <numFmt numFmtId="206" formatCode="mmm/yyyy"/>
    <numFmt numFmtId="207" formatCode="0.00;[Red]0.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0">
      <alignment vertical="top"/>
      <protection/>
    </xf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 shrinkToFi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20" fillId="0" borderId="0" xfId="0" applyFont="1" applyFill="1" applyAlignment="1">
      <alignment vertical="center" wrapText="1" shrinkToFit="1"/>
    </xf>
    <xf numFmtId="0" fontId="20" fillId="0" borderId="0" xfId="0" applyNumberFormat="1" applyFont="1" applyFill="1" applyAlignment="1">
      <alignment vertical="center" wrapText="1"/>
    </xf>
    <xf numFmtId="196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 shrinkToFit="1"/>
    </xf>
    <xf numFmtId="4" fontId="24" fillId="0" borderId="10" xfId="0" applyNumberFormat="1" applyFont="1" applyFill="1" applyBorder="1" applyAlignment="1">
      <alignment horizontal="center" vertical="center" wrapText="1"/>
    </xf>
    <xf numFmtId="197" fontId="24" fillId="0" borderId="10" xfId="49" applyNumberFormat="1" applyFont="1" applyFill="1" applyBorder="1" applyAlignment="1">
      <alignment horizontal="center" vertical="center" wrapText="1"/>
      <protection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NumberFormat="1" applyFont="1" applyFill="1" applyBorder="1" applyAlignment="1">
      <alignment horizontal="center" vertical="center" wrapText="1"/>
    </xf>
    <xf numFmtId="196" fontId="20" fillId="4" borderId="10" xfId="0" applyNumberFormat="1" applyFont="1" applyFill="1" applyBorder="1" applyAlignment="1">
      <alignment horizontal="center" vertical="center" wrapText="1"/>
    </xf>
    <xf numFmtId="0" fontId="20" fillId="4" borderId="10" xfId="0" applyNumberFormat="1" applyFont="1" applyFill="1" applyBorder="1" applyAlignment="1">
      <alignment horizontal="center" vertical="center" wrapText="1"/>
    </xf>
    <xf numFmtId="2" fontId="20" fillId="4" borderId="10" xfId="0" applyNumberFormat="1" applyFont="1" applyFill="1" applyBorder="1" applyAlignment="1">
      <alignment horizontal="center" vertical="center" wrapText="1"/>
    </xf>
    <xf numFmtId="196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197" fontId="24" fillId="0" borderId="10" xfId="49" applyNumberFormat="1" applyFont="1" applyFill="1" applyBorder="1" applyAlignment="1">
      <alignment horizontal="left" vertical="center" wrapText="1"/>
      <protection/>
    </xf>
    <xf numFmtId="0" fontId="20" fillId="0" borderId="0" xfId="0" applyFont="1" applyFill="1" applyAlignment="1">
      <alignment horizontal="left" vertical="center" wrapText="1"/>
    </xf>
    <xf numFmtId="0" fontId="18" fillId="4" borderId="10" xfId="0" applyFont="1" applyFill="1" applyBorder="1" applyAlignment="1">
      <alignment horizontal="center" vertical="center" wrapText="1"/>
    </xf>
    <xf numFmtId="204" fontId="20" fillId="4" borderId="10" xfId="0" applyNumberFormat="1" applyFont="1" applyFill="1" applyBorder="1" applyAlignment="1">
      <alignment horizontal="center" vertical="center" wrapText="1"/>
    </xf>
    <xf numFmtId="204" fontId="20" fillId="0" borderId="10" xfId="0" applyNumberFormat="1" applyFont="1" applyFill="1" applyBorder="1" applyAlignment="1">
      <alignment horizontal="center" vertical="center" wrapText="1"/>
    </xf>
    <xf numFmtId="204" fontId="20" fillId="0" borderId="10" xfId="0" applyNumberFormat="1" applyFont="1" applyBorder="1" applyAlignment="1">
      <alignment horizontal="center" vertical="center" wrapText="1"/>
    </xf>
    <xf numFmtId="204" fontId="20" fillId="0" borderId="0" xfId="0" applyNumberFormat="1" applyFont="1" applyFill="1" applyAlignment="1">
      <alignment horizontal="center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 shrinkToFit="1"/>
    </xf>
    <xf numFmtId="49" fontId="20" fillId="24" borderId="10" xfId="0" applyNumberFormat="1" applyFont="1" applyFill="1" applyBorder="1" applyAlignment="1">
      <alignment horizontal="center" vertical="center" wrapText="1"/>
    </xf>
    <xf numFmtId="204" fontId="25" fillId="0" borderId="10" xfId="0" applyNumberFormat="1" applyFont="1" applyFill="1" applyBorder="1" applyAlignment="1">
      <alignment horizontal="center" vertical="center" wrapText="1"/>
    </xf>
    <xf numFmtId="204" fontId="25" fillId="24" borderId="10" xfId="0" applyNumberFormat="1" applyFont="1" applyFill="1" applyBorder="1" applyAlignment="1">
      <alignment horizontal="center" vertical="center" wrapText="1"/>
    </xf>
    <xf numFmtId="196" fontId="20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204" fontId="20" fillId="0" borderId="0" xfId="0" applyNumberFormat="1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vertical="center"/>
    </xf>
    <xf numFmtId="197" fontId="26" fillId="25" borderId="10" xfId="49" applyNumberFormat="1" applyFont="1" applyFill="1" applyBorder="1" applyAlignment="1">
      <alignment horizontal="center" vertical="top" wrapText="1"/>
      <protection/>
    </xf>
    <xf numFmtId="0" fontId="20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left" vertical="center" wrapText="1" shrinkToFit="1"/>
    </xf>
    <xf numFmtId="196" fontId="20" fillId="25" borderId="10" xfId="0" applyNumberFormat="1" applyFont="1" applyFill="1" applyBorder="1" applyAlignment="1">
      <alignment horizontal="center" vertical="center"/>
    </xf>
    <xf numFmtId="0" fontId="20" fillId="25" borderId="10" xfId="0" applyNumberFormat="1" applyFont="1" applyFill="1" applyBorder="1" applyAlignment="1">
      <alignment vertical="center" wrapText="1"/>
    </xf>
    <xf numFmtId="0" fontId="20" fillId="25" borderId="10" xfId="0" applyFont="1" applyFill="1" applyBorder="1" applyAlignment="1">
      <alignment vertical="center" wrapText="1" shrinkToFit="1"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/>
    </xf>
    <xf numFmtId="204" fontId="20" fillId="25" borderId="10" xfId="0" applyNumberFormat="1" applyFont="1" applyFill="1" applyBorder="1" applyAlignment="1">
      <alignment horizontal="center"/>
    </xf>
    <xf numFmtId="0" fontId="20" fillId="25" borderId="0" xfId="0" applyFont="1" applyFill="1" applyAlignment="1">
      <alignment vertical="center"/>
    </xf>
    <xf numFmtId="0" fontId="18" fillId="0" borderId="11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196" fontId="20" fillId="0" borderId="12" xfId="0" applyNumberFormat="1" applyFont="1" applyFill="1" applyBorder="1" applyAlignment="1">
      <alignment horizontal="center" vertical="center" wrapText="1" shrinkToFit="1"/>
    </xf>
    <xf numFmtId="196" fontId="20" fillId="0" borderId="13" xfId="0" applyNumberFormat="1" applyFont="1" applyFill="1" applyBorder="1" applyAlignment="1">
      <alignment horizontal="center" vertical="center" wrapText="1" shrinkToFit="1"/>
    </xf>
    <xf numFmtId="0" fontId="20" fillId="0" borderId="14" xfId="0" applyFont="1" applyFill="1" applyBorder="1" applyAlignment="1">
      <alignment horizontal="center" vertical="center" wrapText="1" shrinkToFit="1"/>
    </xf>
    <xf numFmtId="0" fontId="20" fillId="0" borderId="15" xfId="0" applyFont="1" applyFill="1" applyBorder="1" applyAlignment="1">
      <alignment horizontal="center" vertical="center" wrapText="1" shrinkToFit="1"/>
    </xf>
    <xf numFmtId="1" fontId="20" fillId="0" borderId="16" xfId="0" applyNumberFormat="1" applyFont="1" applyFill="1" applyBorder="1" applyAlignment="1">
      <alignment horizontal="center" vertical="center" wrapText="1" shrinkToFit="1"/>
    </xf>
    <xf numFmtId="1" fontId="20" fillId="0" borderId="17" xfId="0" applyNumberFormat="1" applyFont="1" applyFill="1" applyBorder="1" applyAlignment="1">
      <alignment horizontal="center" vertical="center" wrapText="1" shrinkToFi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 shrinkToFi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 shrinkToFi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20" sqref="B20"/>
    </sheetView>
  </sheetViews>
  <sheetFormatPr defaultColWidth="9.00390625" defaultRowHeight="30" customHeight="1"/>
  <cols>
    <col min="1" max="1" width="5.00390625" style="1" customWidth="1"/>
    <col min="2" max="2" width="39.00390625" style="4" customWidth="1"/>
    <col min="3" max="3" width="0.37109375" style="2" hidden="1" customWidth="1"/>
    <col min="4" max="4" width="15.875" style="12" customWidth="1"/>
    <col min="5" max="5" width="14.25390625" style="2" customWidth="1"/>
    <col min="6" max="6" width="14.125" style="11" customWidth="1"/>
    <col min="7" max="7" width="25.00390625" style="10" hidden="1" customWidth="1"/>
    <col min="8" max="8" width="15.375" style="9" hidden="1" customWidth="1"/>
    <col min="9" max="9" width="14.875" style="5" customWidth="1"/>
    <col min="10" max="10" width="20.125" style="1" hidden="1" customWidth="1"/>
    <col min="11" max="11" width="19.875" style="6" customWidth="1"/>
    <col min="12" max="12" width="20.375" style="1" hidden="1" customWidth="1"/>
    <col min="13" max="13" width="13.625" style="6" customWidth="1"/>
    <col min="14" max="14" width="34.75390625" style="2" customWidth="1"/>
    <col min="15" max="16384" width="9.125" style="1" customWidth="1"/>
  </cols>
  <sheetData>
    <row r="1" spans="1:14" ht="30" customHeight="1">
      <c r="A1" s="71" t="s">
        <v>106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30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30" customHeight="1">
      <c r="A3" s="69" t="s">
        <v>2</v>
      </c>
      <c r="B3" s="67" t="s">
        <v>69</v>
      </c>
      <c r="C3" s="63"/>
      <c r="D3" s="67" t="s">
        <v>5</v>
      </c>
      <c r="E3" s="67" t="s">
        <v>10</v>
      </c>
      <c r="F3" s="65" t="s">
        <v>7</v>
      </c>
      <c r="G3" s="73" t="s">
        <v>0</v>
      </c>
      <c r="H3" s="74" t="s">
        <v>1</v>
      </c>
      <c r="I3" s="64" t="s">
        <v>66</v>
      </c>
      <c r="J3" s="64" t="s">
        <v>3</v>
      </c>
      <c r="K3" s="64" t="s">
        <v>8</v>
      </c>
      <c r="L3" s="64" t="s">
        <v>4</v>
      </c>
      <c r="M3" s="64" t="s">
        <v>73</v>
      </c>
      <c r="N3" s="64" t="s">
        <v>9</v>
      </c>
    </row>
    <row r="4" spans="1:14" ht="102.75" customHeight="1">
      <c r="A4" s="70"/>
      <c r="B4" s="68"/>
      <c r="C4" s="7" t="s">
        <v>6</v>
      </c>
      <c r="D4" s="68"/>
      <c r="E4" s="68"/>
      <c r="F4" s="66"/>
      <c r="G4" s="73"/>
      <c r="H4" s="74"/>
      <c r="I4" s="64"/>
      <c r="J4" s="64"/>
      <c r="K4" s="64"/>
      <c r="L4" s="64"/>
      <c r="M4" s="64"/>
      <c r="N4" s="64"/>
    </row>
    <row r="5" spans="1:14" ht="16.5" customHeight="1">
      <c r="A5" s="22">
        <v>1</v>
      </c>
      <c r="B5" s="8">
        <v>2</v>
      </c>
      <c r="C5" s="8">
        <v>3</v>
      </c>
      <c r="D5" s="8">
        <v>4</v>
      </c>
      <c r="E5" s="8">
        <v>5</v>
      </c>
      <c r="F5" s="22">
        <v>6</v>
      </c>
      <c r="G5" s="23">
        <v>7</v>
      </c>
      <c r="H5" s="8">
        <v>8</v>
      </c>
      <c r="I5" s="17">
        <v>7</v>
      </c>
      <c r="J5" s="17"/>
      <c r="K5" s="17">
        <v>9</v>
      </c>
      <c r="L5" s="17">
        <v>9</v>
      </c>
      <c r="M5" s="17">
        <v>10</v>
      </c>
      <c r="N5" s="17">
        <v>11</v>
      </c>
    </row>
    <row r="6" spans="1:14" s="14" customFormat="1" ht="30" customHeight="1">
      <c r="A6" s="18"/>
      <c r="B6" s="35" t="s">
        <v>11</v>
      </c>
      <c r="C6" s="18"/>
      <c r="D6" s="19"/>
      <c r="E6" s="18"/>
      <c r="F6" s="24"/>
      <c r="G6" s="25"/>
      <c r="H6" s="19"/>
      <c r="I6" s="18"/>
      <c r="J6" s="18"/>
      <c r="K6" s="18"/>
      <c r="L6" s="18"/>
      <c r="M6" s="36"/>
      <c r="N6" s="26"/>
    </row>
    <row r="7" spans="1:14" ht="47.25">
      <c r="A7" s="15"/>
      <c r="B7" s="31" t="s">
        <v>12</v>
      </c>
      <c r="C7" s="15"/>
      <c r="D7" s="7"/>
      <c r="E7" s="15"/>
      <c r="F7" s="27"/>
      <c r="G7" s="16"/>
      <c r="H7" s="7"/>
      <c r="I7" s="15"/>
      <c r="J7" s="15"/>
      <c r="K7" s="15"/>
      <c r="L7" s="15"/>
      <c r="M7" s="37"/>
      <c r="N7" s="15"/>
    </row>
    <row r="8" spans="1:14" ht="16.5" customHeight="1">
      <c r="A8" s="15"/>
      <c r="B8" s="31" t="s">
        <v>13</v>
      </c>
      <c r="C8" s="15"/>
      <c r="D8" s="29"/>
      <c r="E8" s="15" t="s">
        <v>42</v>
      </c>
      <c r="F8" s="20">
        <v>3016</v>
      </c>
      <c r="G8" s="29"/>
      <c r="H8" s="29"/>
      <c r="I8" s="13" t="s">
        <v>60</v>
      </c>
      <c r="J8" s="15"/>
      <c r="K8" s="15"/>
      <c r="L8" s="15"/>
      <c r="M8" s="37"/>
      <c r="N8" s="15"/>
    </row>
    <row r="9" spans="1:14" ht="30" customHeight="1" hidden="1">
      <c r="A9" s="15"/>
      <c r="B9" s="31" t="s">
        <v>14</v>
      </c>
      <c r="C9" s="15"/>
      <c r="D9" s="7"/>
      <c r="E9" s="15" t="s">
        <v>40</v>
      </c>
      <c r="F9" s="20">
        <v>200</v>
      </c>
      <c r="G9" s="16"/>
      <c r="H9" s="7"/>
      <c r="I9" s="13" t="s">
        <v>60</v>
      </c>
      <c r="J9" s="15"/>
      <c r="K9" s="15"/>
      <c r="L9" s="15"/>
      <c r="M9" s="37"/>
      <c r="N9" s="15"/>
    </row>
    <row r="10" spans="1:14" ht="30" customHeight="1" hidden="1">
      <c r="A10" s="15"/>
      <c r="B10" s="31" t="s">
        <v>15</v>
      </c>
      <c r="C10" s="15"/>
      <c r="D10" s="7"/>
      <c r="E10" s="15" t="s">
        <v>41</v>
      </c>
      <c r="F10" s="20">
        <v>200</v>
      </c>
      <c r="G10" s="16"/>
      <c r="H10" s="7"/>
      <c r="I10" s="13" t="s">
        <v>60</v>
      </c>
      <c r="J10" s="15"/>
      <c r="K10" s="15"/>
      <c r="L10" s="15"/>
      <c r="M10" s="37"/>
      <c r="N10" s="15"/>
    </row>
    <row r="11" spans="1:14" ht="30" customHeight="1" hidden="1">
      <c r="A11" s="15"/>
      <c r="B11" s="31"/>
      <c r="C11" s="15"/>
      <c r="D11" s="7"/>
      <c r="E11" s="15" t="s">
        <v>42</v>
      </c>
      <c r="F11" s="20">
        <v>3016</v>
      </c>
      <c r="G11" s="16"/>
      <c r="H11" s="7"/>
      <c r="I11" s="13" t="s">
        <v>60</v>
      </c>
      <c r="J11" s="15"/>
      <c r="K11" s="15"/>
      <c r="L11" s="15"/>
      <c r="M11" s="37"/>
      <c r="N11" s="15"/>
    </row>
    <row r="12" spans="1:14" ht="30" customHeight="1" hidden="1">
      <c r="A12" s="15"/>
      <c r="B12" s="31"/>
      <c r="C12" s="15"/>
      <c r="D12" s="7"/>
      <c r="E12" s="15" t="s">
        <v>40</v>
      </c>
      <c r="F12" s="20">
        <v>200</v>
      </c>
      <c r="G12" s="16"/>
      <c r="H12" s="7"/>
      <c r="I12" s="13" t="s">
        <v>60</v>
      </c>
      <c r="J12" s="15"/>
      <c r="K12" s="15"/>
      <c r="L12" s="15"/>
      <c r="M12" s="37"/>
      <c r="N12" s="15"/>
    </row>
    <row r="13" spans="1:14" ht="30" customHeight="1" hidden="1">
      <c r="A13" s="15"/>
      <c r="B13" s="31"/>
      <c r="C13" s="15"/>
      <c r="D13" s="7"/>
      <c r="E13" s="15" t="s">
        <v>41</v>
      </c>
      <c r="F13" s="20">
        <v>200</v>
      </c>
      <c r="G13" s="16"/>
      <c r="H13" s="7"/>
      <c r="I13" s="13" t="s">
        <v>60</v>
      </c>
      <c r="J13" s="15"/>
      <c r="K13" s="15"/>
      <c r="L13" s="15"/>
      <c r="M13" s="37"/>
      <c r="N13" s="15"/>
    </row>
    <row r="14" spans="1:14" ht="30" customHeight="1" hidden="1">
      <c r="A14" s="15"/>
      <c r="B14" s="31"/>
      <c r="C14" s="15"/>
      <c r="D14" s="7"/>
      <c r="E14" s="15" t="s">
        <v>42</v>
      </c>
      <c r="F14" s="20">
        <v>3016</v>
      </c>
      <c r="G14" s="16"/>
      <c r="H14" s="7"/>
      <c r="I14" s="13" t="s">
        <v>60</v>
      </c>
      <c r="J14" s="15"/>
      <c r="K14" s="15"/>
      <c r="L14" s="15"/>
      <c r="M14" s="37"/>
      <c r="N14" s="15"/>
    </row>
    <row r="15" spans="1:14" ht="30" customHeight="1" hidden="1">
      <c r="A15" s="15"/>
      <c r="B15" s="31"/>
      <c r="C15" s="15"/>
      <c r="D15" s="7"/>
      <c r="E15" s="15" t="s">
        <v>40</v>
      </c>
      <c r="F15" s="20">
        <v>200</v>
      </c>
      <c r="G15" s="16"/>
      <c r="H15" s="7"/>
      <c r="I15" s="13" t="s">
        <v>60</v>
      </c>
      <c r="J15" s="15"/>
      <c r="K15" s="15"/>
      <c r="L15" s="15"/>
      <c r="M15" s="37"/>
      <c r="N15" s="15"/>
    </row>
    <row r="16" spans="1:14" ht="30" customHeight="1" hidden="1">
      <c r="A16" s="15"/>
      <c r="B16" s="31"/>
      <c r="C16" s="15"/>
      <c r="D16" s="7"/>
      <c r="E16" s="15" t="s">
        <v>41</v>
      </c>
      <c r="F16" s="20">
        <v>200</v>
      </c>
      <c r="G16" s="16"/>
      <c r="H16" s="7"/>
      <c r="I16" s="13" t="s">
        <v>60</v>
      </c>
      <c r="J16" s="15"/>
      <c r="K16" s="15"/>
      <c r="L16" s="15"/>
      <c r="M16" s="37"/>
      <c r="N16" s="15"/>
    </row>
    <row r="17" spans="1:14" ht="30" customHeight="1" hidden="1">
      <c r="A17" s="15"/>
      <c r="B17" s="31"/>
      <c r="C17" s="15"/>
      <c r="D17" s="7"/>
      <c r="E17" s="15" t="s">
        <v>42</v>
      </c>
      <c r="F17" s="20">
        <v>3016</v>
      </c>
      <c r="G17" s="16"/>
      <c r="H17" s="7"/>
      <c r="I17" s="13" t="s">
        <v>60</v>
      </c>
      <c r="J17" s="15"/>
      <c r="K17" s="15"/>
      <c r="L17" s="15"/>
      <c r="M17" s="37"/>
      <c r="N17" s="15"/>
    </row>
    <row r="18" spans="1:14" ht="17.25" customHeight="1">
      <c r="A18" s="15"/>
      <c r="B18" s="31" t="s">
        <v>14</v>
      </c>
      <c r="C18" s="15"/>
      <c r="D18" s="7"/>
      <c r="E18" s="15" t="s">
        <v>40</v>
      </c>
      <c r="F18" s="20">
        <v>200</v>
      </c>
      <c r="G18" s="16"/>
      <c r="H18" s="7"/>
      <c r="I18" s="13" t="s">
        <v>60</v>
      </c>
      <c r="J18" s="15"/>
      <c r="K18" s="15"/>
      <c r="L18" s="15"/>
      <c r="M18" s="37"/>
      <c r="N18" s="15"/>
    </row>
    <row r="19" spans="1:14" ht="75" customHeight="1">
      <c r="A19" s="15"/>
      <c r="B19" s="31" t="s">
        <v>15</v>
      </c>
      <c r="C19" s="15"/>
      <c r="D19" s="7"/>
      <c r="E19" s="41" t="s">
        <v>84</v>
      </c>
      <c r="F19" s="42">
        <v>200</v>
      </c>
      <c r="G19" s="43"/>
      <c r="H19" s="44"/>
      <c r="I19" s="45" t="s">
        <v>74</v>
      </c>
      <c r="J19" s="15"/>
      <c r="K19" s="15"/>
      <c r="L19" s="15"/>
      <c r="M19" s="37"/>
      <c r="N19" s="15" t="s">
        <v>102</v>
      </c>
    </row>
    <row r="20" spans="1:14" ht="236.25">
      <c r="A20" s="15"/>
      <c r="B20" s="32" t="s">
        <v>16</v>
      </c>
      <c r="C20" s="15"/>
      <c r="D20" s="7"/>
      <c r="E20" s="15" t="s">
        <v>43</v>
      </c>
      <c r="F20" s="20">
        <v>18108.205</v>
      </c>
      <c r="G20" s="16"/>
      <c r="H20" s="7"/>
      <c r="I20" s="13" t="s">
        <v>61</v>
      </c>
      <c r="J20" s="15"/>
      <c r="K20" s="15" t="s">
        <v>104</v>
      </c>
      <c r="L20" s="15"/>
      <c r="M20" s="37">
        <f>659.997+205.483+375.887+367.941+1328.841+1100+850+1550+2753+603.798+233.075+199+100.04+199.252</f>
        <v>10526.314000000002</v>
      </c>
      <c r="N20" s="15" t="s">
        <v>102</v>
      </c>
    </row>
    <row r="21" spans="1:14" ht="35.25" customHeight="1">
      <c r="A21" s="15"/>
      <c r="B21" s="33" t="s">
        <v>17</v>
      </c>
      <c r="C21" s="15"/>
      <c r="D21" s="7"/>
      <c r="E21" s="15" t="s">
        <v>44</v>
      </c>
      <c r="F21" s="20">
        <v>2927.837</v>
      </c>
      <c r="G21" s="16"/>
      <c r="H21" s="7"/>
      <c r="I21" s="13" t="s">
        <v>61</v>
      </c>
      <c r="J21" s="15"/>
      <c r="K21" s="15" t="s">
        <v>101</v>
      </c>
      <c r="L21" s="15"/>
      <c r="M21" s="37">
        <v>275.739</v>
      </c>
      <c r="N21" s="15" t="s">
        <v>102</v>
      </c>
    </row>
    <row r="22" spans="1:14" ht="33" customHeight="1">
      <c r="A22" s="15"/>
      <c r="B22" s="33" t="s">
        <v>18</v>
      </c>
      <c r="C22" s="15"/>
      <c r="D22" s="7"/>
      <c r="E22" s="15" t="s">
        <v>45</v>
      </c>
      <c r="F22" s="20">
        <v>348.849</v>
      </c>
      <c r="G22" s="16"/>
      <c r="H22" s="7"/>
      <c r="I22" s="13" t="s">
        <v>61</v>
      </c>
      <c r="J22" s="15"/>
      <c r="K22" s="15" t="s">
        <v>103</v>
      </c>
      <c r="L22" s="15"/>
      <c r="M22" s="37">
        <v>199.786</v>
      </c>
      <c r="N22" s="15" t="s">
        <v>67</v>
      </c>
    </row>
    <row r="23" spans="1:14" ht="36" customHeight="1">
      <c r="A23" s="15"/>
      <c r="B23" s="33" t="s">
        <v>19</v>
      </c>
      <c r="C23" s="15"/>
      <c r="D23" s="7"/>
      <c r="E23" s="15" t="s">
        <v>46</v>
      </c>
      <c r="F23" s="20">
        <v>74.67</v>
      </c>
      <c r="G23" s="16"/>
      <c r="H23" s="7"/>
      <c r="I23" s="13" t="s">
        <v>61</v>
      </c>
      <c r="J23" s="15"/>
      <c r="K23" s="15"/>
      <c r="L23" s="15"/>
      <c r="M23" s="37"/>
      <c r="N23" s="15"/>
    </row>
    <row r="24" spans="1:14" ht="78.75">
      <c r="A24" s="15"/>
      <c r="B24" s="31" t="s">
        <v>20</v>
      </c>
      <c r="C24" s="15"/>
      <c r="D24" s="7"/>
      <c r="E24" s="15"/>
      <c r="F24" s="27">
        <v>2500</v>
      </c>
      <c r="G24" s="16"/>
      <c r="H24" s="7"/>
      <c r="I24" s="15"/>
      <c r="J24" s="15"/>
      <c r="K24" s="15"/>
      <c r="L24" s="15"/>
      <c r="M24" s="37"/>
      <c r="N24" s="15"/>
    </row>
    <row r="25" spans="1:14" ht="94.5">
      <c r="A25" s="15"/>
      <c r="B25" s="40" t="s">
        <v>21</v>
      </c>
      <c r="C25" s="30"/>
      <c r="D25" s="30" t="s">
        <v>78</v>
      </c>
      <c r="E25" s="15" t="s">
        <v>47</v>
      </c>
      <c r="F25" s="47">
        <v>1953.596</v>
      </c>
      <c r="G25" s="16"/>
      <c r="H25" s="7"/>
      <c r="I25" s="13" t="s">
        <v>61</v>
      </c>
      <c r="J25" s="15"/>
      <c r="K25" s="15" t="s">
        <v>79</v>
      </c>
      <c r="L25" s="15"/>
      <c r="M25" s="37">
        <v>15.912</v>
      </c>
      <c r="N25" s="15" t="s">
        <v>67</v>
      </c>
    </row>
    <row r="26" spans="1:14" ht="115.5" customHeight="1">
      <c r="A26" s="15"/>
      <c r="B26" s="40" t="s">
        <v>22</v>
      </c>
      <c r="C26" s="30"/>
      <c r="D26" s="30" t="s">
        <v>85</v>
      </c>
      <c r="E26" s="15" t="s">
        <v>48</v>
      </c>
      <c r="F26" s="46">
        <v>546.404</v>
      </c>
      <c r="G26" s="16"/>
      <c r="H26" s="7"/>
      <c r="I26" s="13" t="s">
        <v>107</v>
      </c>
      <c r="J26" s="15"/>
      <c r="K26" s="30" t="s">
        <v>86</v>
      </c>
      <c r="L26" s="30"/>
      <c r="M26" s="38">
        <f>533.776+2.052</f>
        <v>535.828</v>
      </c>
      <c r="N26" s="15" t="s">
        <v>72</v>
      </c>
    </row>
    <row r="27" spans="1:14" s="14" customFormat="1" ht="94.5">
      <c r="A27" s="18"/>
      <c r="B27" s="35" t="s">
        <v>23</v>
      </c>
      <c r="C27" s="18"/>
      <c r="D27" s="19"/>
      <c r="E27" s="18"/>
      <c r="F27" s="24"/>
      <c r="G27" s="25"/>
      <c r="H27" s="19"/>
      <c r="I27" s="18"/>
      <c r="J27" s="18"/>
      <c r="K27" s="18"/>
      <c r="L27" s="18"/>
      <c r="M27" s="36"/>
      <c r="N27" s="18"/>
    </row>
    <row r="28" spans="1:14" ht="31.5">
      <c r="A28" s="15"/>
      <c r="B28" s="31" t="s">
        <v>24</v>
      </c>
      <c r="C28" s="30"/>
      <c r="D28" s="7"/>
      <c r="E28" s="15"/>
      <c r="F28" s="27">
        <v>1200</v>
      </c>
      <c r="G28" s="16"/>
      <c r="H28" s="7"/>
      <c r="I28" s="15"/>
      <c r="J28" s="15"/>
      <c r="K28" s="30"/>
      <c r="L28" s="30"/>
      <c r="M28" s="38"/>
      <c r="N28" s="30"/>
    </row>
    <row r="29" spans="1:14" ht="113.25" customHeight="1">
      <c r="A29" s="15"/>
      <c r="B29" s="31" t="s">
        <v>25</v>
      </c>
      <c r="C29" s="30"/>
      <c r="D29" s="30" t="s">
        <v>87</v>
      </c>
      <c r="E29" s="15" t="s">
        <v>108</v>
      </c>
      <c r="F29" s="28">
        <v>23.048</v>
      </c>
      <c r="G29" s="16"/>
      <c r="H29" s="7"/>
      <c r="I29" s="13" t="s">
        <v>62</v>
      </c>
      <c r="J29" s="15"/>
      <c r="K29" s="30" t="s">
        <v>88</v>
      </c>
      <c r="L29" s="30"/>
      <c r="M29" s="38">
        <f>18.868+3.72</f>
        <v>22.587999999999997</v>
      </c>
      <c r="N29" s="15" t="s">
        <v>72</v>
      </c>
    </row>
    <row r="30" spans="1:14" ht="114" customHeight="1">
      <c r="A30" s="15"/>
      <c r="B30" s="31" t="s">
        <v>26</v>
      </c>
      <c r="C30" s="30"/>
      <c r="D30" s="30" t="s">
        <v>87</v>
      </c>
      <c r="E30" s="15" t="s">
        <v>109</v>
      </c>
      <c r="F30" s="28">
        <v>16.688</v>
      </c>
      <c r="G30" s="16"/>
      <c r="H30" s="7"/>
      <c r="I30" s="13" t="s">
        <v>62</v>
      </c>
      <c r="J30" s="15"/>
      <c r="K30" s="30" t="s">
        <v>89</v>
      </c>
      <c r="L30" s="30"/>
      <c r="M30" s="38">
        <f>12.205+4.185</f>
        <v>16.39</v>
      </c>
      <c r="N30" s="15" t="s">
        <v>72</v>
      </c>
    </row>
    <row r="31" spans="1:14" ht="120" customHeight="1">
      <c r="A31" s="15"/>
      <c r="B31" s="31" t="s">
        <v>27</v>
      </c>
      <c r="C31" s="30"/>
      <c r="D31" s="30" t="s">
        <v>87</v>
      </c>
      <c r="E31" s="15" t="s">
        <v>110</v>
      </c>
      <c r="F31" s="28">
        <v>237.477</v>
      </c>
      <c r="G31" s="16"/>
      <c r="H31" s="7"/>
      <c r="I31" s="13" t="s">
        <v>62</v>
      </c>
      <c r="J31" s="15"/>
      <c r="K31" s="30" t="s">
        <v>90</v>
      </c>
      <c r="L31" s="30"/>
      <c r="M31" s="38">
        <f>220.076+1.395</f>
        <v>221.471</v>
      </c>
      <c r="N31" s="15" t="s">
        <v>72</v>
      </c>
    </row>
    <row r="32" spans="1:14" ht="126">
      <c r="A32" s="15"/>
      <c r="B32" s="31" t="s">
        <v>28</v>
      </c>
      <c r="C32" s="30"/>
      <c r="D32" s="30" t="s">
        <v>68</v>
      </c>
      <c r="E32" s="15" t="s">
        <v>49</v>
      </c>
      <c r="F32" s="28">
        <f>1200-F31-F30-F29</f>
        <v>922.787</v>
      </c>
      <c r="G32" s="15"/>
      <c r="H32" s="15"/>
      <c r="I32" s="13" t="s">
        <v>61</v>
      </c>
      <c r="J32" s="15"/>
      <c r="K32" s="15"/>
      <c r="L32" s="15"/>
      <c r="M32" s="37"/>
      <c r="N32" s="15"/>
    </row>
    <row r="33" spans="1:14" s="14" customFormat="1" ht="53.25" customHeight="1">
      <c r="A33" s="18"/>
      <c r="B33" s="35" t="s">
        <v>29</v>
      </c>
      <c r="C33" s="18"/>
      <c r="D33" s="19"/>
      <c r="E33" s="18"/>
      <c r="F33" s="24"/>
      <c r="G33" s="25"/>
      <c r="H33" s="19"/>
      <c r="I33" s="18"/>
      <c r="J33" s="18"/>
      <c r="K33" s="18"/>
      <c r="L33" s="18"/>
      <c r="M33" s="36"/>
      <c r="N33" s="18"/>
    </row>
    <row r="34" spans="1:14" ht="110.25">
      <c r="A34" s="15"/>
      <c r="B34" s="33" t="s">
        <v>30</v>
      </c>
      <c r="C34" s="15"/>
      <c r="D34" s="7"/>
      <c r="E34" s="21" t="s">
        <v>50</v>
      </c>
      <c r="F34" s="28">
        <v>50</v>
      </c>
      <c r="G34" s="16"/>
      <c r="H34" s="7"/>
      <c r="I34" s="13" t="s">
        <v>61</v>
      </c>
      <c r="J34" s="15"/>
      <c r="K34" s="15" t="s">
        <v>80</v>
      </c>
      <c r="L34" s="15"/>
      <c r="M34" s="37">
        <v>24.995</v>
      </c>
      <c r="N34" s="15" t="s">
        <v>67</v>
      </c>
    </row>
    <row r="35" spans="1:14" ht="78.75">
      <c r="A35" s="15"/>
      <c r="B35" s="33" t="s">
        <v>76</v>
      </c>
      <c r="C35" s="15"/>
      <c r="D35" s="7"/>
      <c r="E35" s="21" t="s">
        <v>51</v>
      </c>
      <c r="F35" s="28">
        <v>200</v>
      </c>
      <c r="G35" s="16"/>
      <c r="H35" s="7"/>
      <c r="I35" s="13" t="s">
        <v>61</v>
      </c>
      <c r="J35" s="15"/>
      <c r="K35" s="15" t="s">
        <v>70</v>
      </c>
      <c r="L35" s="15"/>
      <c r="M35" s="37">
        <f>6.036+24.81</f>
        <v>30.845999999999997</v>
      </c>
      <c r="N35" s="15" t="s">
        <v>72</v>
      </c>
    </row>
    <row r="36" spans="1:14" ht="47.25">
      <c r="A36" s="15"/>
      <c r="B36" s="33" t="s">
        <v>75</v>
      </c>
      <c r="C36" s="15"/>
      <c r="D36" s="7"/>
      <c r="E36" s="21" t="s">
        <v>52</v>
      </c>
      <c r="F36" s="28">
        <v>100</v>
      </c>
      <c r="G36" s="16"/>
      <c r="H36" s="7"/>
      <c r="I36" s="13" t="s">
        <v>61</v>
      </c>
      <c r="J36" s="15"/>
      <c r="K36" s="15"/>
      <c r="L36" s="15"/>
      <c r="M36" s="37"/>
      <c r="N36" s="15"/>
    </row>
    <row r="37" spans="1:14" ht="63">
      <c r="A37" s="15"/>
      <c r="B37" s="33" t="s">
        <v>31</v>
      </c>
      <c r="C37" s="15"/>
      <c r="D37" s="7"/>
      <c r="E37" s="21" t="s">
        <v>53</v>
      </c>
      <c r="F37" s="28">
        <v>100</v>
      </c>
      <c r="G37" s="16"/>
      <c r="H37" s="7"/>
      <c r="I37" s="13" t="s">
        <v>61</v>
      </c>
      <c r="J37" s="15"/>
      <c r="K37" s="15"/>
      <c r="L37" s="15"/>
      <c r="M37" s="37"/>
      <c r="N37" s="15"/>
    </row>
    <row r="38" spans="1:14" ht="63">
      <c r="A38" s="15"/>
      <c r="B38" s="33" t="s">
        <v>32</v>
      </c>
      <c r="C38" s="15"/>
      <c r="D38" s="7"/>
      <c r="E38" s="21" t="s">
        <v>54</v>
      </c>
      <c r="F38" s="28">
        <v>50</v>
      </c>
      <c r="G38" s="16"/>
      <c r="H38" s="7"/>
      <c r="I38" s="13" t="s">
        <v>63</v>
      </c>
      <c r="J38" s="15"/>
      <c r="K38" s="15"/>
      <c r="L38" s="15"/>
      <c r="M38" s="37"/>
      <c r="N38" s="15"/>
    </row>
    <row r="39" spans="1:14" ht="94.5">
      <c r="A39" s="15"/>
      <c r="B39" s="33" t="s">
        <v>33</v>
      </c>
      <c r="C39" s="15"/>
      <c r="D39" s="7"/>
      <c r="E39" s="21"/>
      <c r="F39" s="28">
        <f>F40+F41+F42+F43+F44</f>
        <v>270</v>
      </c>
      <c r="G39" s="16"/>
      <c r="H39" s="7"/>
      <c r="I39" s="13"/>
      <c r="J39" s="15"/>
      <c r="K39" s="15"/>
      <c r="L39" s="15"/>
      <c r="M39" s="37"/>
      <c r="N39" s="15"/>
    </row>
    <row r="40" spans="1:14" ht="30" customHeight="1">
      <c r="A40" s="15"/>
      <c r="B40" s="33" t="s">
        <v>34</v>
      </c>
      <c r="C40" s="15"/>
      <c r="D40" s="7"/>
      <c r="E40" s="21" t="s">
        <v>55</v>
      </c>
      <c r="F40" s="28">
        <v>50</v>
      </c>
      <c r="G40" s="16"/>
      <c r="H40" s="7"/>
      <c r="I40" s="13" t="s">
        <v>64</v>
      </c>
      <c r="J40" s="15"/>
      <c r="K40" s="15"/>
      <c r="L40" s="15"/>
      <c r="M40" s="37"/>
      <c r="N40" s="15"/>
    </row>
    <row r="41" spans="1:14" ht="38.25" customHeight="1">
      <c r="A41" s="15"/>
      <c r="B41" s="33" t="s">
        <v>35</v>
      </c>
      <c r="C41" s="15"/>
      <c r="D41" s="7"/>
      <c r="E41" s="21" t="s">
        <v>56</v>
      </c>
      <c r="F41" s="28">
        <v>75</v>
      </c>
      <c r="G41" s="16"/>
      <c r="H41" s="7"/>
      <c r="I41" s="13" t="s">
        <v>61</v>
      </c>
      <c r="J41" s="15"/>
      <c r="K41" s="15"/>
      <c r="L41" s="15"/>
      <c r="M41" s="37"/>
      <c r="N41" s="15"/>
    </row>
    <row r="42" spans="1:14" ht="36.75" customHeight="1">
      <c r="A42" s="15"/>
      <c r="B42" s="33" t="s">
        <v>36</v>
      </c>
      <c r="C42" s="15"/>
      <c r="D42" s="7"/>
      <c r="E42" s="21" t="s">
        <v>55</v>
      </c>
      <c r="F42" s="28">
        <v>75</v>
      </c>
      <c r="G42" s="16"/>
      <c r="H42" s="7"/>
      <c r="I42" s="13" t="s">
        <v>60</v>
      </c>
      <c r="J42" s="15"/>
      <c r="K42" s="15" t="s">
        <v>81</v>
      </c>
      <c r="L42" s="15"/>
      <c r="M42" s="37">
        <v>75</v>
      </c>
      <c r="N42" s="15" t="s">
        <v>67</v>
      </c>
    </row>
    <row r="43" spans="1:14" ht="47.25">
      <c r="A43" s="15"/>
      <c r="B43" s="33" t="s">
        <v>37</v>
      </c>
      <c r="C43" s="15"/>
      <c r="D43" s="7"/>
      <c r="E43" s="21" t="s">
        <v>57</v>
      </c>
      <c r="F43" s="28">
        <v>20</v>
      </c>
      <c r="G43" s="16"/>
      <c r="H43" s="7"/>
      <c r="I43" s="13" t="s">
        <v>65</v>
      </c>
      <c r="J43" s="15"/>
      <c r="K43" s="15" t="s">
        <v>71</v>
      </c>
      <c r="L43" s="15"/>
      <c r="M43" s="37">
        <v>20</v>
      </c>
      <c r="N43" s="15" t="s">
        <v>67</v>
      </c>
    </row>
    <row r="44" spans="1:14" ht="129.75" customHeight="1">
      <c r="A44" s="15"/>
      <c r="B44" s="33" t="s">
        <v>38</v>
      </c>
      <c r="C44" s="15"/>
      <c r="D44" s="7"/>
      <c r="E44" s="21" t="s">
        <v>58</v>
      </c>
      <c r="F44" s="28">
        <v>50</v>
      </c>
      <c r="G44" s="16"/>
      <c r="H44" s="7"/>
      <c r="I44" s="13" t="s">
        <v>83</v>
      </c>
      <c r="J44" s="15"/>
      <c r="K44" s="15" t="s">
        <v>82</v>
      </c>
      <c r="L44" s="15"/>
      <c r="M44" s="37">
        <v>49.996</v>
      </c>
      <c r="N44" s="15" t="s">
        <v>67</v>
      </c>
    </row>
    <row r="45" spans="1:14" ht="63">
      <c r="A45" s="15"/>
      <c r="B45" s="33" t="s">
        <v>39</v>
      </c>
      <c r="C45" s="15"/>
      <c r="D45" s="7"/>
      <c r="E45" s="21" t="s">
        <v>59</v>
      </c>
      <c r="F45" s="28">
        <v>150</v>
      </c>
      <c r="G45" s="16"/>
      <c r="H45" s="7"/>
      <c r="I45" s="13" t="s">
        <v>77</v>
      </c>
      <c r="J45" s="15"/>
      <c r="K45" s="15"/>
      <c r="L45" s="15"/>
      <c r="M45" s="37"/>
      <c r="N45" s="15"/>
    </row>
    <row r="46" spans="1:14" s="62" customFormat="1" ht="30" customHeight="1">
      <c r="A46" s="52"/>
      <c r="B46" s="53" t="s">
        <v>99</v>
      </c>
      <c r="C46" s="54"/>
      <c r="D46" s="55"/>
      <c r="E46" s="54"/>
      <c r="F46" s="56"/>
      <c r="G46" s="57"/>
      <c r="H46" s="58"/>
      <c r="I46" s="59"/>
      <c r="J46" s="52"/>
      <c r="K46" s="60"/>
      <c r="L46" s="52"/>
      <c r="M46" s="61"/>
      <c r="N46" s="54"/>
    </row>
    <row r="47" spans="1:14" ht="182.25" customHeight="1">
      <c r="A47" s="15"/>
      <c r="B47" s="31" t="s">
        <v>91</v>
      </c>
      <c r="C47" s="15"/>
      <c r="D47" s="7" t="s">
        <v>92</v>
      </c>
      <c r="E47" s="15" t="s">
        <v>100</v>
      </c>
      <c r="F47" s="27">
        <v>1900</v>
      </c>
      <c r="G47" s="16"/>
      <c r="H47" s="7"/>
      <c r="I47" s="15" t="s">
        <v>111</v>
      </c>
      <c r="J47" s="15"/>
      <c r="K47" s="15" t="s">
        <v>93</v>
      </c>
      <c r="L47" s="15"/>
      <c r="M47" s="37">
        <v>13.347</v>
      </c>
      <c r="N47" s="15" t="s">
        <v>67</v>
      </c>
    </row>
    <row r="48" spans="1:14" ht="141.75">
      <c r="A48" s="15"/>
      <c r="B48" s="51" t="s">
        <v>94</v>
      </c>
      <c r="C48" s="15"/>
      <c r="D48" s="7" t="s">
        <v>105</v>
      </c>
      <c r="E48" s="15" t="s">
        <v>115</v>
      </c>
      <c r="F48" s="27">
        <v>200</v>
      </c>
      <c r="G48" s="16"/>
      <c r="H48" s="7"/>
      <c r="I48" s="13" t="s">
        <v>61</v>
      </c>
      <c r="J48" s="15"/>
      <c r="K48" s="15"/>
      <c r="L48" s="15"/>
      <c r="M48" s="37"/>
      <c r="N48" s="15"/>
    </row>
    <row r="49" spans="1:14" ht="126">
      <c r="A49" s="15"/>
      <c r="B49" s="51" t="s">
        <v>95</v>
      </c>
      <c r="C49" s="15"/>
      <c r="D49" s="7" t="s">
        <v>105</v>
      </c>
      <c r="E49" s="15" t="s">
        <v>112</v>
      </c>
      <c r="F49" s="27">
        <v>120</v>
      </c>
      <c r="G49" s="16"/>
      <c r="H49" s="7"/>
      <c r="I49" s="13" t="s">
        <v>61</v>
      </c>
      <c r="J49" s="15"/>
      <c r="K49" s="15"/>
      <c r="L49" s="15"/>
      <c r="M49" s="37"/>
      <c r="N49" s="15"/>
    </row>
    <row r="50" spans="1:14" ht="110.25">
      <c r="A50" s="15"/>
      <c r="B50" s="51" t="s">
        <v>96</v>
      </c>
      <c r="C50" s="15"/>
      <c r="D50" s="7" t="s">
        <v>105</v>
      </c>
      <c r="E50" s="15" t="s">
        <v>113</v>
      </c>
      <c r="F50" s="27">
        <v>120</v>
      </c>
      <c r="G50" s="16"/>
      <c r="H50" s="7"/>
      <c r="I50" s="13" t="s">
        <v>61</v>
      </c>
      <c r="J50" s="15"/>
      <c r="K50" s="15"/>
      <c r="L50" s="15"/>
      <c r="M50" s="37"/>
      <c r="N50" s="15"/>
    </row>
    <row r="51" spans="1:14" ht="78.75">
      <c r="A51" s="15"/>
      <c r="B51" s="51" t="s">
        <v>97</v>
      </c>
      <c r="C51" s="15"/>
      <c r="D51" s="7" t="s">
        <v>105</v>
      </c>
      <c r="E51" s="15" t="s">
        <v>114</v>
      </c>
      <c r="F51" s="27">
        <v>500</v>
      </c>
      <c r="G51" s="16"/>
      <c r="H51" s="7"/>
      <c r="I51" s="13" t="s">
        <v>61</v>
      </c>
      <c r="J51" s="15"/>
      <c r="K51" s="15"/>
      <c r="L51" s="15"/>
      <c r="M51" s="37"/>
      <c r="N51" s="15"/>
    </row>
    <row r="52" spans="1:14" ht="78.75">
      <c r="A52" s="15"/>
      <c r="B52" s="51" t="s">
        <v>98</v>
      </c>
      <c r="C52" s="15"/>
      <c r="D52" s="7" t="s">
        <v>105</v>
      </c>
      <c r="E52" s="15" t="s">
        <v>116</v>
      </c>
      <c r="F52" s="27">
        <v>150</v>
      </c>
      <c r="G52" s="16"/>
      <c r="H52" s="7"/>
      <c r="I52" s="13" t="s">
        <v>61</v>
      </c>
      <c r="J52" s="15"/>
      <c r="K52" s="15"/>
      <c r="L52" s="15"/>
      <c r="M52" s="37"/>
      <c r="N52" s="15"/>
    </row>
    <row r="53" spans="1:14" ht="30" customHeight="1">
      <c r="A53" s="15"/>
      <c r="B53" s="31"/>
      <c r="C53" s="15"/>
      <c r="D53" s="7"/>
      <c r="E53" s="15"/>
      <c r="F53" s="27"/>
      <c r="G53" s="16"/>
      <c r="H53" s="7"/>
      <c r="I53" s="15"/>
      <c r="J53" s="15"/>
      <c r="K53" s="15"/>
      <c r="L53" s="15"/>
      <c r="M53" s="37"/>
      <c r="N53" s="15"/>
    </row>
    <row r="54" spans="1:14" ht="30" customHeight="1">
      <c r="A54" s="5"/>
      <c r="B54" s="34"/>
      <c r="C54" s="5"/>
      <c r="D54" s="3"/>
      <c r="E54" s="5"/>
      <c r="F54" s="48"/>
      <c r="G54" s="49"/>
      <c r="H54" s="3"/>
      <c r="J54" s="5"/>
      <c r="K54" s="5"/>
      <c r="L54" s="5"/>
      <c r="M54" s="50"/>
      <c r="N54" s="5"/>
    </row>
    <row r="55" spans="1:14" ht="30" customHeight="1">
      <c r="A55" s="5"/>
      <c r="B55" s="34"/>
      <c r="C55" s="5"/>
      <c r="D55" s="3"/>
      <c r="E55" s="5"/>
      <c r="F55" s="48"/>
      <c r="G55" s="49"/>
      <c r="H55" s="3"/>
      <c r="J55" s="5"/>
      <c r="K55" s="5"/>
      <c r="L55" s="5"/>
      <c r="M55" s="50"/>
      <c r="N55" s="5"/>
    </row>
    <row r="56" spans="1:14" ht="30" customHeight="1">
      <c r="A56" s="5"/>
      <c r="B56" s="5"/>
      <c r="C56" s="5"/>
      <c r="D56" s="3"/>
      <c r="E56" s="5"/>
      <c r="F56" s="48"/>
      <c r="G56" s="49"/>
      <c r="H56" s="3"/>
      <c r="J56" s="5"/>
      <c r="K56" s="5"/>
      <c r="L56" s="5"/>
      <c r="M56" s="50"/>
      <c r="N56" s="5"/>
    </row>
    <row r="57" spans="1:14" ht="30" customHeight="1">
      <c r="A57" s="5"/>
      <c r="B57" s="5"/>
      <c r="C57" s="5"/>
      <c r="D57" s="3"/>
      <c r="E57" s="5"/>
      <c r="F57" s="48"/>
      <c r="G57" s="49"/>
      <c r="H57" s="3"/>
      <c r="J57" s="5"/>
      <c r="K57" s="5"/>
      <c r="L57" s="5"/>
      <c r="M57" s="50"/>
      <c r="N57" s="5"/>
    </row>
    <row r="58" spans="1:14" ht="30" customHeight="1">
      <c r="A58" s="5"/>
      <c r="B58" s="5"/>
      <c r="C58" s="5"/>
      <c r="D58" s="3"/>
      <c r="E58" s="5"/>
      <c r="F58" s="48"/>
      <c r="G58" s="49"/>
      <c r="H58" s="3"/>
      <c r="J58" s="5"/>
      <c r="K58" s="5"/>
      <c r="L58" s="5"/>
      <c r="M58" s="50"/>
      <c r="N58" s="5"/>
    </row>
    <row r="59" spans="1:14" ht="30" customHeight="1">
      <c r="A59" s="5"/>
      <c r="B59" s="5"/>
      <c r="C59" s="5"/>
      <c r="D59" s="3"/>
      <c r="E59" s="5"/>
      <c r="F59" s="48"/>
      <c r="G59" s="49"/>
      <c r="H59" s="3"/>
      <c r="J59" s="5"/>
      <c r="K59" s="5"/>
      <c r="L59" s="5"/>
      <c r="M59" s="50"/>
      <c r="N59" s="5"/>
    </row>
    <row r="60" spans="1:14" ht="30" customHeight="1">
      <c r="A60" s="5"/>
      <c r="B60" s="5"/>
      <c r="C60" s="5"/>
      <c r="D60" s="3"/>
      <c r="E60" s="5"/>
      <c r="F60" s="48"/>
      <c r="G60" s="49"/>
      <c r="H60" s="3"/>
      <c r="J60" s="5"/>
      <c r="K60" s="5"/>
      <c r="L60" s="5"/>
      <c r="M60" s="50"/>
      <c r="N60" s="5"/>
    </row>
    <row r="61" spans="1:14" ht="30" customHeight="1">
      <c r="A61" s="5"/>
      <c r="B61" s="5"/>
      <c r="C61" s="5"/>
      <c r="D61" s="3"/>
      <c r="E61" s="5"/>
      <c r="F61" s="48"/>
      <c r="G61" s="49"/>
      <c r="H61" s="3"/>
      <c r="J61" s="5"/>
      <c r="K61" s="5"/>
      <c r="L61" s="5"/>
      <c r="M61" s="50"/>
      <c r="N61" s="5"/>
    </row>
    <row r="62" spans="1:14" ht="30" customHeight="1">
      <c r="A62" s="5"/>
      <c r="B62" s="5"/>
      <c r="C62" s="5"/>
      <c r="D62" s="3"/>
      <c r="E62" s="5"/>
      <c r="F62" s="48"/>
      <c r="G62" s="49"/>
      <c r="H62" s="3"/>
      <c r="J62" s="5"/>
      <c r="K62" s="5"/>
      <c r="L62" s="5"/>
      <c r="M62" s="50"/>
      <c r="N62" s="5"/>
    </row>
    <row r="63" spans="1:14" ht="30" customHeight="1">
      <c r="A63" s="5"/>
      <c r="B63" s="5"/>
      <c r="C63" s="5"/>
      <c r="D63" s="3"/>
      <c r="E63" s="5"/>
      <c r="F63" s="48"/>
      <c r="G63" s="49"/>
      <c r="H63" s="3"/>
      <c r="J63" s="5"/>
      <c r="K63" s="5"/>
      <c r="L63" s="5"/>
      <c r="M63" s="50"/>
      <c r="N63" s="5"/>
    </row>
    <row r="64" spans="1:14" ht="30" customHeight="1">
      <c r="A64" s="5"/>
      <c r="B64" s="5"/>
      <c r="C64" s="5"/>
      <c r="D64" s="3"/>
      <c r="E64" s="5"/>
      <c r="F64" s="48"/>
      <c r="G64" s="49"/>
      <c r="H64" s="3"/>
      <c r="J64" s="5"/>
      <c r="K64" s="5"/>
      <c r="L64" s="5"/>
      <c r="M64" s="50"/>
      <c r="N64" s="5"/>
    </row>
    <row r="65" spans="1:14" ht="30" customHeight="1">
      <c r="A65" s="5"/>
      <c r="B65" s="5"/>
      <c r="C65" s="5"/>
      <c r="D65" s="3"/>
      <c r="E65" s="5"/>
      <c r="F65" s="48"/>
      <c r="G65" s="49"/>
      <c r="H65" s="3"/>
      <c r="J65" s="5"/>
      <c r="K65" s="5"/>
      <c r="L65" s="5"/>
      <c r="M65" s="50"/>
      <c r="N65" s="5"/>
    </row>
    <row r="66" spans="1:14" ht="30" customHeight="1">
      <c r="A66" s="5"/>
      <c r="B66" s="5"/>
      <c r="C66" s="5"/>
      <c r="D66" s="3"/>
      <c r="E66" s="5"/>
      <c r="F66" s="48"/>
      <c r="G66" s="49"/>
      <c r="H66" s="3"/>
      <c r="J66" s="5"/>
      <c r="K66" s="5"/>
      <c r="L66" s="5"/>
      <c r="M66" s="50"/>
      <c r="N66" s="5"/>
    </row>
    <row r="67" spans="1:14" ht="30" customHeight="1">
      <c r="A67" s="5"/>
      <c r="B67" s="5"/>
      <c r="C67" s="5"/>
      <c r="D67" s="3"/>
      <c r="E67" s="5"/>
      <c r="F67" s="48"/>
      <c r="G67" s="49"/>
      <c r="H67" s="3"/>
      <c r="J67" s="5"/>
      <c r="K67" s="5"/>
      <c r="L67" s="5"/>
      <c r="M67" s="50"/>
      <c r="N67" s="5"/>
    </row>
    <row r="68" spans="1:14" ht="30" customHeight="1">
      <c r="A68" s="5"/>
      <c r="B68" s="5"/>
      <c r="C68" s="5"/>
      <c r="D68" s="3"/>
      <c r="E68" s="5"/>
      <c r="F68" s="48"/>
      <c r="G68" s="49"/>
      <c r="H68" s="3"/>
      <c r="J68" s="5"/>
      <c r="K68" s="5"/>
      <c r="L68" s="5"/>
      <c r="M68" s="50"/>
      <c r="N68" s="5"/>
    </row>
    <row r="69" ht="30" customHeight="1">
      <c r="M69" s="39"/>
    </row>
    <row r="70" ht="30" customHeight="1">
      <c r="M70" s="39"/>
    </row>
    <row r="71" ht="30" customHeight="1">
      <c r="M71" s="39"/>
    </row>
    <row r="72" ht="30" customHeight="1">
      <c r="M72" s="39"/>
    </row>
    <row r="73" ht="30" customHeight="1">
      <c r="M73" s="39"/>
    </row>
    <row r="74" ht="30" customHeight="1">
      <c r="M74" s="39"/>
    </row>
    <row r="75" ht="30" customHeight="1">
      <c r="M75" s="39"/>
    </row>
    <row r="76" ht="30" customHeight="1">
      <c r="M76" s="39"/>
    </row>
    <row r="77" ht="30" customHeight="1">
      <c r="M77" s="39"/>
    </row>
    <row r="78" ht="30" customHeight="1">
      <c r="M78" s="39"/>
    </row>
    <row r="79" ht="30" customHeight="1">
      <c r="M79" s="39"/>
    </row>
    <row r="80" ht="30" customHeight="1">
      <c r="M80" s="39"/>
    </row>
    <row r="81" ht="30" customHeight="1">
      <c r="M81" s="39"/>
    </row>
    <row r="82" ht="30" customHeight="1">
      <c r="M82" s="39"/>
    </row>
    <row r="83" ht="30" customHeight="1">
      <c r="M83" s="39"/>
    </row>
    <row r="84" ht="30" customHeight="1">
      <c r="M84" s="39"/>
    </row>
    <row r="85" ht="30" customHeight="1">
      <c r="M85" s="39"/>
    </row>
    <row r="86" ht="30" customHeight="1">
      <c r="M86" s="39"/>
    </row>
    <row r="87" ht="30" customHeight="1">
      <c r="M87" s="39"/>
    </row>
    <row r="88" ht="30" customHeight="1">
      <c r="M88" s="39"/>
    </row>
    <row r="89" ht="30" customHeight="1">
      <c r="M89" s="39"/>
    </row>
    <row r="90" ht="30" customHeight="1">
      <c r="M90" s="39"/>
    </row>
    <row r="91" ht="30" customHeight="1">
      <c r="M91" s="39"/>
    </row>
  </sheetData>
  <sheetProtection/>
  <mergeCells count="15">
    <mergeCell ref="F3:F4"/>
    <mergeCell ref="E3:E4"/>
    <mergeCell ref="D3:D4"/>
    <mergeCell ref="B3:B4"/>
    <mergeCell ref="A3:A4"/>
    <mergeCell ref="A1:N1"/>
    <mergeCell ref="A2:N2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32" right="0.26" top="0.33" bottom="0.3" header="0.31496062992125984" footer="0.31496062992125984"/>
  <pageSetup fitToHeight="7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Olenka</dc:creator>
  <cp:keywords/>
  <dc:description/>
  <cp:lastModifiedBy>Drachuk</cp:lastModifiedBy>
  <cp:lastPrinted>2017-04-05T11:28:12Z</cp:lastPrinted>
  <dcterms:created xsi:type="dcterms:W3CDTF">2015-01-30T09:11:10Z</dcterms:created>
  <dcterms:modified xsi:type="dcterms:W3CDTF">2017-05-18T13:39:29Z</dcterms:modified>
  <cp:category/>
  <cp:version/>
  <cp:contentType/>
  <cp:contentStatus/>
</cp:coreProperties>
</file>