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DD24" authorId="0">
      <text>
        <r>
          <rPr>
            <b/>
            <sz val="9"/>
            <rFont val="Tahoma"/>
            <family val="0"/>
          </rPr>
          <t>Администратор: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<sst xmlns="http://schemas.openxmlformats.org/spreadsheetml/2006/main" count="293" uniqueCount="130">
  <si>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</si>
  <si>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</si>
  <si>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</si>
  <si>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</si>
  <si>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</si>
  <si>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</si>
  <si>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</si>
  <si>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</si>
  <si>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</si>
  <si>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</si>
  <si>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</si>
  <si>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Інші установи та заклади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</si>
  <si>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</si>
  <si>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</si>
  <si>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</si>
  <si>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</si>
  <si>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</si>
  <si>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</si>
  <si>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</si>
  <si>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</si>
  <si>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</si>
  <si>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</si>
  <si>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</si>
  <si>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</si>
  <si>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</si>
  <si>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</si>
  <si>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</si>
  <si>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</si>
  <si>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Проведення капітального ремонту</t>
  </si>
  <si>
    <t>Придбання обладнання та предметів довгострокового користування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</si>
  <si>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</si>
  <si>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</si>
  <si>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</si>
  <si>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</si>
  <si>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</si>
  <si>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</si>
  <si>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</si>
  <si>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</si>
  <si>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</si>
  <si>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</si>
  <si>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</si>
  <si>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1513300  </t>
  </si>
  <si>
    <t>од.</t>
  </si>
  <si>
    <t>звітність установ</t>
  </si>
  <si>
    <t>шт.од</t>
  </si>
  <si>
    <t>продукту</t>
  </si>
  <si>
    <t>осіб</t>
  </si>
  <si>
    <t>ефективності</t>
  </si>
  <si>
    <t>розрахунок</t>
  </si>
  <si>
    <t>грн</t>
  </si>
  <si>
    <t>Пояснення щодо причин розбіжностей між затвердженими та досягнутими результативними показниками</t>
  </si>
  <si>
    <t xml:space="preserve">Середньомісячна заробітна плата на 1 штатну одиницю на рік </t>
  </si>
  <si>
    <t>якості</t>
  </si>
  <si>
    <t>%</t>
  </si>
  <si>
    <t>за рахунок вакантних посад</t>
  </si>
  <si>
    <t>тис.грн</t>
  </si>
  <si>
    <t>Кількість осіб, забезпечених проживанням та стороннім доглядом</t>
  </si>
  <si>
    <t>Середні витрати з надання послуг з догляду із забезпеченням проживання підопічних на 1 особу</t>
  </si>
  <si>
    <t>не довиконання за іншими власними надходженнями (пенсійні відрахування).</t>
  </si>
  <si>
    <t>Середні витрати на забезпеченням чотирьохразового харчування підопічних на 1 особу</t>
  </si>
  <si>
    <t>за рахунок використання залишків продуктів харчування на початок року</t>
  </si>
  <si>
    <t>Середні витрати на забезпеченням медикаментами підопічних на 1 особу</t>
  </si>
  <si>
    <t>за рахунок використання спеціального фонду отриманих за іншими джерелами власних надходжень</t>
  </si>
  <si>
    <t>Відсоток осіб забезпечених проживанням та стороннім доглядом</t>
  </si>
  <si>
    <t>Кількість одиниць придбаного обладнання</t>
  </si>
  <si>
    <t>Середні витрати на одиницю придбаного обладнання</t>
  </si>
  <si>
    <t>Метраж об'єктів, що планується відремонтувати</t>
  </si>
  <si>
    <t>м²</t>
  </si>
  <si>
    <t>Середня вартість ремонту 1 кв.м.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</si>
  <si>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</si>
  <si>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</si>
  <si>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</si>
  <si>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</si>
  <si>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</si>
  <si>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</si>
  <si>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</si>
  <si>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</si>
  <si>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</si>
  <si>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</si>
  <si>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</si>
  <si>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</si>
  <si>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01.01.2018 року </t>
  </si>
  <si>
    <t>Інші заклади та заходи</t>
  </si>
  <si>
    <t>Надання соціальних послуг іншим вразливим категоріям населення  центром реінтеграції бездомних громадян</t>
  </si>
  <si>
    <t>Надання соціальних послуг  іншим вразливим категоріям населення притулком для громадян похилого віку та івалідів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</si>
  <si>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</si>
  <si>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</si>
  <si>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</si>
  <si>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 xml:space="preserve"> кількість осіб, яким надано соціальні послуги, що надають соціальні послуги іншим вразливим категоріям населення</t>
  </si>
  <si>
    <t xml:space="preserve">середньорічні витрати на надання однієї соціальної послуги 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</si>
  <si>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</si>
  <si>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кількість послуг, які надані установами та закладами, що надають соціальні послуги іншим вразливим категоріям населення,</t>
  </si>
  <si>
    <t>звітність установ до Мінсоцполітики  ф №1-БГ</t>
  </si>
  <si>
    <t>кількість осіб, яким надано соціальні послуги, порівняно з минулим роком</t>
  </si>
  <si>
    <t>завдання 1</t>
  </si>
  <si>
    <t>завдання 2</t>
  </si>
  <si>
    <t>завдання 3</t>
  </si>
  <si>
    <t>Обсяг витрат на придбання обладнання і предметів довгострокового користування</t>
  </si>
  <si>
    <t>економія коштів на рік що виникла у результаті впровадження в експлуатацію придбанного обладнання</t>
  </si>
  <si>
    <t>завдання 4</t>
  </si>
  <si>
    <t>Питома вага відремонтованих об'єктів у загальній кількості об'єктів, що потребують ремонту</t>
  </si>
  <si>
    <t>0813241</t>
  </si>
  <si>
    <t>Міська програма "Соціальний захист на 2017-2019роки"</t>
  </si>
  <si>
    <t xml:space="preserve">Пояснення щодо причин відхилення </t>
  </si>
  <si>
    <t>Підпрограма/завдання 
бюджетної програми</t>
  </si>
  <si>
    <t xml:space="preserve">Касові видатки (надані кредити) </t>
  </si>
  <si>
    <t>Начальник планового відділу</t>
  </si>
  <si>
    <t>Федоровська Н.Г.</t>
  </si>
  <si>
    <t xml:space="preserve"> відхилення по загальному фонду винекло  за рахунок дотримання режиму економії по енергонасіям ; за рахунок використання коштів спеціального фонду отриманих за іншими джерелами власних надходжень; </t>
  </si>
  <si>
    <t>відхилення виникло в звязку з тим ,що каптальний ремонт було проведено не в повному обсязі ,тому авторські права оплачено частково</t>
  </si>
  <si>
    <t xml:space="preserve">Згідно з Постановою КМУ № від 02.03.2016 № 207 з 04.04.2016 р. реєстрація за юридичною адресою Центру припинена (окрім осіб, проживаючих у Центрі), тому кількість зареєстрованих осіб у відділенні обліку значно зменшилась. На виконання розпорядження Миколаївського міського голови при середньодобовій температурі повітря – 3 С відкривається пункт обігріву за адресою пр. Миру, 2А. В осінньо-зимовий період 2017 – 2018 рр., із-за плюсової температури повітря, пункт було відкрито 09.01.2018 р. 
З тієї ж причини (плюсова температура повітря в осінньо-зимовий період), кількість бездомних осіб, які потребували допомоги Центру – зменшилась.    
</t>
  </si>
  <si>
    <t>середньорічні витрати на надання однієї соціальної послуги   зменшина  за рахунок використання коштів спеціального фонду отриманих за іншими джерелами власних надходжень</t>
  </si>
  <si>
    <t>Згідно з Постановою КМУ № від 02.03.2016 № 207 з 04.04.2016 р. реєстрація за юридичною адресою Центру припинена (окрім осіб, проживаючих у Центрі), тому кількість зареєстрованих осіб у відділенні обліку значно зменшилась. Але збільшилась чисельність осіб, що потребують в інформації та роз’ясненні  з питань стосовно: отримання реєстрації, поновлення втраченого паспорту, оформлення держдопомоги, пенсії та інше. В осінньо-зимовий період 2017 р надовались послуги в горячому харчуванні  вразливим категоріям населення.</t>
  </si>
  <si>
    <t>відхилення виникло в звязку з тим ,що каптальний ремонт було проведено не в повному обсязі ,тому авторські права оплачено частково (які залежать від відсотку виконаних робіт)</t>
  </si>
  <si>
    <t>15</t>
  </si>
  <si>
    <t>1513300</t>
  </si>
  <si>
    <t xml:space="preserve">відхилення виникло у зв"язку з тим що були здійснено придбання обладнання за рахунок використання залишку на початок року власних надходжень </t>
  </si>
  <si>
    <t xml:space="preserve">відхилення по загальному фонду винекло  за рахунок дотримання режиму економії по енергонасіям. За спеціальним фондом: перевищення надходжень над планом в наслідок підвищення пенсій , отримання благодійних надходжень та використання залишку на початок року </t>
  </si>
  <si>
    <t xml:space="preserve"> відхилення по загальному фонду винекло  за рахунок дотримання режиму економії по енергонасіям ; за рахунок використання коштів спеціального фонду отриманих за іншими джерелами власних надходжень; перевищення надходжень над планом в наслідок підвищення пенсій , отримання благодійних надходжень та використання залишку на початок року </t>
  </si>
  <si>
    <t>Відхилення виникло взвязку з затримкою в дооформленні документів справи</t>
  </si>
  <si>
    <t xml:space="preserve">Збільшення показника виникло за рахунок використання коштів спеціального фонду отриманих за іншими джерелами власних надходжень; перевищення надходжень над планом в наслідок підвищення пенсій , отримання благодійних надходжень та використання залишку на початок року, частково показник занижено в звязку зі збільшенням кількості підопічних </t>
  </si>
  <si>
    <t>Чорна І.І.</t>
  </si>
  <si>
    <t xml:space="preserve">відхилення виникло у зв"язку з тим що були здійснено придбання обладнання за рахунок використання залишку на початок року власних надходжень а також за рахунок віділення додаткових депутатських коштів </t>
  </si>
  <si>
    <t xml:space="preserve">відхилення середніх витрат пов"язано з збільшенням кількості одиниць придбаного товару </t>
  </si>
  <si>
    <t>-</t>
  </si>
  <si>
    <t>В.о. директора департаменту</t>
  </si>
  <si>
    <t>Обсяг річної економії бюджетних коштів в результаті проведення капітального ремонту</t>
  </si>
  <si>
    <t>відхилення виникло у зв"язку з тим що авторські права були оплачені не в повному обсязі, тільки % від виконаних робіт</t>
  </si>
  <si>
    <t>Кількість послуг збільшено за рахунок підвищення кількості підопічних, якім надано послуги.</t>
  </si>
  <si>
    <t>Відхилення виникло взвязку з затримкою оформлення документів для прийняття особи в установу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</si>
</sst>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</numFmts>
  <fonts count="15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i/>
      <sz val="7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0" xfId="0" applyAlignment="1">
      <alignment horizontal="left"/>
    </xf>
    <xf numFmtId="0" fontId="2" fillId="0" borderId="2" xfId="0" applyNumberFormat="1" applyFont="1" applyAlignment="1">
      <alignment horizontal="center" vertical="center" wrapText="1"/>
    </xf>
    <xf numFmtId="0" fontId="2" fillId="0" borderId="3" xfId="0" applyNumberFormat="1" applyFont="1" applyAlignment="1">
      <alignment horizontal="center" vertical="center" wrapText="1"/>
    </xf>
    <xf numFmtId="0" fontId="2" fillId="0" borderId="4" xfId="0" applyNumberFormat="1" applyFont="1" applyAlignment="1">
      <alignment horizontal="center" vertical="center" wrapText="1"/>
    </xf>
    <xf numFmtId="0" fontId="10" fillId="0" borderId="0" xfId="0" applyAlignment="1">
      <alignment horizontal="left"/>
    </xf>
    <xf numFmtId="22" fontId="10" fillId="0" borderId="0" xfId="0" applyNumberFormat="1" applyAlignment="1">
      <alignment horizontal="left"/>
    </xf>
    <xf numFmtId="49" fontId="0" fillId="0" borderId="1" xfId="0" applyNumberFormat="1" applyFont="1" applyAlignment="1">
      <alignment horizontal="centerContinuous" vertical="top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6" xfId="0" applyNumberFormat="1" applyFont="1" applyBorder="1" applyAlignment="1">
      <alignment horizontal="right" vertical="center"/>
    </xf>
    <xf numFmtId="182" fontId="6" fillId="0" borderId="6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6" fillId="2" borderId="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ill="1" applyBorder="1" applyAlignment="1">
      <alignment horizontal="left"/>
    </xf>
    <xf numFmtId="0" fontId="5" fillId="2" borderId="2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5" fillId="2" borderId="4" xfId="0" applyNumberFormat="1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" fontId="7" fillId="2" borderId="2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left"/>
    </xf>
    <xf numFmtId="1" fontId="7" fillId="2" borderId="4" xfId="0" applyNumberFormat="1" applyFont="1" applyFill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14" fillId="0" borderId="4" xfId="0" applyNumberFormat="1" applyFont="1" applyBorder="1" applyAlignment="1">
      <alignment horizontal="left"/>
    </xf>
    <xf numFmtId="0" fontId="7" fillId="2" borderId="7" xfId="0" applyNumberFormat="1" applyFont="1" applyFill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1" fontId="0" fillId="0" borderId="7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2" fillId="2" borderId="3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0" fontId="7" fillId="2" borderId="7" xfId="0" applyNumberFormat="1" applyFont="1" applyFill="1" applyBorder="1" applyAlignment="1">
      <alignment horizontal="left" wrapText="1"/>
    </xf>
    <xf numFmtId="0" fontId="5" fillId="2" borderId="7" xfId="0" applyNumberFormat="1" applyFont="1" applyFill="1" applyBorder="1" applyAlignment="1">
      <alignment horizontal="left" wrapText="1"/>
    </xf>
    <xf numFmtId="1" fontId="0" fillId="2" borderId="7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0" fontId="0" fillId="2" borderId="2" xfId="0" applyNumberForma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 wrapText="1"/>
    </xf>
    <xf numFmtId="0" fontId="2" fillId="0" borderId="3" xfId="0" applyBorder="1" applyAlignment="1">
      <alignment horizontal="left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1" fontId="7" fillId="2" borderId="2" xfId="0" applyNumberFormat="1" applyFont="1" applyFill="1" applyBorder="1" applyAlignment="1">
      <alignment horizontal="left" vertical="top" wrapText="1"/>
    </xf>
    <xf numFmtId="1" fontId="7" fillId="2" borderId="3" xfId="0" applyNumberFormat="1" applyFont="1" applyFill="1" applyBorder="1" applyAlignment="1">
      <alignment horizontal="left" vertical="top" wrapText="1"/>
    </xf>
    <xf numFmtId="1" fontId="7" fillId="2" borderId="4" xfId="0" applyNumberFormat="1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wrapText="1"/>
    </xf>
    <xf numFmtId="182" fontId="6" fillId="0" borderId="2" xfId="0" applyNumberFormat="1" applyFont="1" applyBorder="1" applyAlignment="1">
      <alignment horizontal="right" vertical="center"/>
    </xf>
    <xf numFmtId="182" fontId="6" fillId="2" borderId="2" xfId="0" applyNumberFormat="1" applyFont="1" applyFill="1" applyBorder="1" applyAlignment="1">
      <alignment horizontal="right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11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13" xfId="0" applyNumberFormat="1" applyFont="1" applyAlignment="1">
      <alignment horizontal="left" wrapText="1"/>
    </xf>
    <xf numFmtId="180" fontId="0" fillId="0" borderId="11" xfId="0" applyNumberFormat="1" applyFont="1" applyAlignment="1">
      <alignment horizontal="center"/>
    </xf>
    <xf numFmtId="0" fontId="0" fillId="0" borderId="11" xfId="0" applyNumberFormat="1" applyAlignment="1">
      <alignment horizontal="left" wrapText="1"/>
    </xf>
    <xf numFmtId="0" fontId="0" fillId="0" borderId="7" xfId="0" applyNumberFormat="1" applyFont="1" applyAlignment="1">
      <alignment horizontal="center" vertical="center" wrapText="1"/>
    </xf>
    <xf numFmtId="1" fontId="0" fillId="0" borderId="7" xfId="0" applyNumberFormat="1" applyFont="1" applyAlignment="1">
      <alignment horizontal="center" vertical="center" wrapText="1"/>
    </xf>
    <xf numFmtId="181" fontId="0" fillId="0" borderId="7" xfId="0" applyNumberFormat="1" applyFont="1" applyAlignment="1">
      <alignment horizontal="right" vertical="center"/>
    </xf>
    <xf numFmtId="182" fontId="0" fillId="0" borderId="7" xfId="0" applyNumberFormat="1" applyFont="1" applyAlignment="1">
      <alignment horizontal="right" vertical="center"/>
    </xf>
    <xf numFmtId="0" fontId="0" fillId="0" borderId="14" xfId="0" applyNumberFormat="1" applyFont="1" applyAlignment="1">
      <alignment horizontal="center" vertical="center" wrapText="1"/>
    </xf>
    <xf numFmtId="0" fontId="0" fillId="0" borderId="9" xfId="0" applyNumberFormat="1" applyFont="1" applyAlignment="1">
      <alignment horizontal="center" vertical="center" wrapText="1"/>
    </xf>
    <xf numFmtId="0" fontId="0" fillId="0" borderId="11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14" xfId="0" applyNumberFormat="1" applyFont="1" applyAlignment="1">
      <alignment horizontal="center" vertical="center"/>
    </xf>
    <xf numFmtId="0" fontId="0" fillId="0" borderId="9" xfId="0" applyNumberFormat="1" applyFont="1" applyAlignment="1">
      <alignment horizontal="center" vertical="center"/>
    </xf>
    <xf numFmtId="0" fontId="0" fillId="0" borderId="11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/>
    </xf>
    <xf numFmtId="0" fontId="0" fillId="0" borderId="14" xfId="0" applyNumberFormat="1" applyAlignment="1">
      <alignment horizontal="center" vertical="center" wrapText="1"/>
    </xf>
    <xf numFmtId="0" fontId="0" fillId="0" borderId="7" xfId="0" applyNumberFormat="1" applyAlignment="1">
      <alignment horizontal="center" vertical="center" wrapText="1"/>
    </xf>
    <xf numFmtId="1" fontId="0" fillId="0" borderId="7" xfId="0" applyNumberFormat="1" applyFont="1" applyAlignment="1">
      <alignment horizontal="center"/>
    </xf>
    <xf numFmtId="0" fontId="2" fillId="0" borderId="7" xfId="0" applyNumberFormat="1" applyFont="1" applyAlignment="1">
      <alignment horizontal="center" vertical="center"/>
    </xf>
    <xf numFmtId="49" fontId="2" fillId="0" borderId="7" xfId="0" applyNumberFormat="1" applyFont="1" applyAlignment="1">
      <alignment horizontal="center" vertical="center"/>
    </xf>
    <xf numFmtId="180" fontId="2" fillId="0" borderId="7" xfId="0" applyNumberFormat="1" applyFont="1" applyAlignment="1">
      <alignment horizontal="center" vertical="center"/>
    </xf>
    <xf numFmtId="0" fontId="2" fillId="0" borderId="7" xfId="0" applyNumberFormat="1" applyFont="1" applyAlignment="1">
      <alignment horizontal="left" vertical="center" wrapText="1"/>
    </xf>
    <xf numFmtId="181" fontId="2" fillId="0" borderId="7" xfId="0" applyNumberFormat="1" applyFont="1" applyAlignment="1">
      <alignment horizontal="right" vertical="center"/>
    </xf>
    <xf numFmtId="182" fontId="2" fillId="0" borderId="7" xfId="0" applyNumberFormat="1" applyFont="1" applyAlignment="1">
      <alignment horizontal="right" vertical="center"/>
    </xf>
    <xf numFmtId="1" fontId="0" fillId="0" borderId="7" xfId="0" applyNumberFormat="1" applyFont="1" applyAlignment="1">
      <alignment horizontal="center" vertical="center"/>
    </xf>
    <xf numFmtId="49" fontId="0" fillId="0" borderId="7" xfId="0" applyNumberFormat="1" applyAlignment="1">
      <alignment horizontal="center" vertical="center"/>
    </xf>
    <xf numFmtId="49" fontId="0" fillId="0" borderId="7" xfId="0" applyNumberFormat="1" applyFont="1" applyAlignment="1">
      <alignment horizontal="center" vertical="center"/>
    </xf>
    <xf numFmtId="180" fontId="0" fillId="0" borderId="7" xfId="0" applyNumberFormat="1" applyFont="1" applyAlignment="1">
      <alignment horizontal="center" vertical="center"/>
    </xf>
    <xf numFmtId="0" fontId="0" fillId="0" borderId="7" xfId="0" applyNumberForma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right" vertical="center"/>
    </xf>
    <xf numFmtId="182" fontId="0" fillId="2" borderId="7" xfId="0" applyNumberFormat="1" applyFont="1" applyFill="1" applyAlignment="1">
      <alignment horizontal="right" vertical="center"/>
    </xf>
    <xf numFmtId="0" fontId="2" fillId="0" borderId="7" xfId="0" applyNumberFormat="1" applyFont="1" applyAlignment="1">
      <alignment horizontal="center" vertical="center" wrapText="1"/>
    </xf>
    <xf numFmtId="181" fontId="2" fillId="0" borderId="7" xfId="0" applyNumberFormat="1" applyFont="1" applyAlignment="1">
      <alignment horizontal="right" vertical="center" wrapText="1"/>
    </xf>
    <xf numFmtId="182" fontId="2" fillId="0" borderId="7" xfId="0" applyNumberFormat="1" applyFont="1" applyAlignment="1">
      <alignment horizontal="right" vertical="center" wrapText="1"/>
    </xf>
    <xf numFmtId="0" fontId="2" fillId="0" borderId="7" xfId="0" applyFont="1" applyAlignment="1">
      <alignment horizontal="left"/>
    </xf>
    <xf numFmtId="0" fontId="3" fillId="0" borderId="7" xfId="0" applyNumberFormat="1" applyFont="1" applyAlignment="1">
      <alignment horizontal="left" wrapText="1"/>
    </xf>
    <xf numFmtId="182" fontId="3" fillId="0" borderId="7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center" vertical="center"/>
    </xf>
    <xf numFmtId="0" fontId="4" fillId="0" borderId="7" xfId="0" applyNumberFormat="1" applyFont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0" fontId="6" fillId="0" borderId="7" xfId="0" applyNumberFormat="1" applyFont="1" applyBorder="1" applyAlignment="1">
      <alignment horizontal="right" vertical="center"/>
    </xf>
    <xf numFmtId="1" fontId="6" fillId="2" borderId="2" xfId="0" applyNumberFormat="1" applyFont="1" applyFill="1" applyBorder="1" applyAlignment="1">
      <alignment horizontal="right" vertical="center"/>
    </xf>
    <xf numFmtId="1" fontId="6" fillId="2" borderId="7" xfId="0" applyNumberFormat="1" applyFont="1" applyFill="1" applyBorder="1" applyAlignment="1">
      <alignment horizontal="right" vertical="center"/>
    </xf>
    <xf numFmtId="0" fontId="6" fillId="2" borderId="7" xfId="0" applyNumberFormat="1" applyFont="1" applyFill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182" fontId="6" fillId="2" borderId="7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1" fontId="8" fillId="0" borderId="0" xfId="0" applyNumberFormat="1" applyAlignment="1">
      <alignment horizontal="left" vertical="top"/>
    </xf>
    <xf numFmtId="0" fontId="0" fillId="0" borderId="10" xfId="0" applyNumberFormat="1" applyFont="1" applyAlignment="1">
      <alignment horizontal="center" vertical="center"/>
    </xf>
    <xf numFmtId="0" fontId="0" fillId="0" borderId="12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0" xfId="0" applyNumberFormat="1" applyFont="1" applyAlignment="1">
      <alignment horizontal="center"/>
    </xf>
    <xf numFmtId="0" fontId="0" fillId="0" borderId="1" xfId="0" applyNumberFormat="1" applyFont="1" applyAlignment="1">
      <alignment horizontal="left" wrapText="1"/>
    </xf>
    <xf numFmtId="0" fontId="2" fillId="0" borderId="7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Alignment="1">
      <alignment horizontal="left" wrapText="1"/>
    </xf>
    <xf numFmtId="0" fontId="9" fillId="0" borderId="11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Alignment="1">
      <alignment horizontal="center"/>
    </xf>
    <xf numFmtId="0" fontId="0" fillId="0" borderId="1" xfId="0" applyNumberFormat="1" applyFont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2" xfId="0" applyBorder="1" applyAlignment="1">
      <alignment horizontal="center"/>
    </xf>
    <xf numFmtId="0" fontId="2" fillId="0" borderId="3" xfId="0" applyBorder="1" applyAlignment="1">
      <alignment horizontal="center"/>
    </xf>
    <xf numFmtId="0" fontId="2" fillId="0" borderId="4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1" fontId="7" fillId="2" borderId="2" xfId="0" applyNumberFormat="1" applyFont="1" applyFill="1" applyBorder="1" applyAlignment="1">
      <alignment horizontal="left" wrapText="1"/>
    </xf>
    <xf numFmtId="1" fontId="7" fillId="2" borderId="3" xfId="0" applyNumberFormat="1" applyFont="1" applyFill="1" applyBorder="1" applyAlignment="1">
      <alignment horizontal="left" wrapText="1"/>
    </xf>
    <xf numFmtId="1" fontId="7" fillId="2" borderId="4" xfId="0" applyNumberFormat="1" applyFont="1" applyFill="1" applyBorder="1" applyAlignment="1">
      <alignment horizontal="left" wrapText="1"/>
    </xf>
    <xf numFmtId="0" fontId="0" fillId="2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6" xfId="0" applyBorder="1" applyAlignment="1">
      <alignment horizontal="center"/>
    </xf>
    <xf numFmtId="0" fontId="5" fillId="2" borderId="7" xfId="0" applyNumberFormat="1" applyFont="1" applyFill="1" applyBorder="1" applyAlignment="1">
      <alignment horizontal="left" vertical="center" wrapText="1"/>
    </xf>
    <xf numFmtId="1" fontId="0" fillId="2" borderId="2" xfId="0" applyNumberForma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156"/>
  <sheetViews>
    <sheetView tabSelected="1" workbookViewId="0" topLeftCell="A62">
      <selection activeCell="EI72" sqref="EI72"/>
    </sheetView>
  </sheetViews>
  <sheetFormatPr defaultColWidth="9.33203125" defaultRowHeight="11.25"/>
  <cols>
    <col min="1" max="1" width="2.33203125" style="1" customWidth="1"/>
    <col min="2" max="2" width="1.66796875" style="1" customWidth="1"/>
    <col min="3" max="3" width="0.1640625" style="1" customWidth="1"/>
    <col min="4" max="4" width="0.82421875" style="1" hidden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7" width="2.33203125" style="1" customWidth="1"/>
    <col min="18" max="18" width="1.0078125" style="1" customWidth="1"/>
    <col min="19" max="19" width="1.3359375" style="1" customWidth="1"/>
    <col min="20" max="20" width="0.65625" style="1" customWidth="1"/>
    <col min="21" max="21" width="0.328125" style="1" customWidth="1"/>
    <col min="22" max="22" width="1.3359375" style="1" customWidth="1"/>
    <col min="23" max="23" width="2.33203125" style="1" customWidth="1"/>
    <col min="24" max="24" width="2.16015625" style="1" customWidth="1"/>
    <col min="25" max="25" width="0.1640625" style="1" customWidth="1"/>
    <col min="26" max="26" width="2.16015625" style="1" customWidth="1"/>
    <col min="27" max="27" width="0.1640625" style="1" customWidth="1"/>
    <col min="28" max="28" width="1.83203125" style="1" customWidth="1"/>
    <col min="29" max="29" width="0.328125" style="1" customWidth="1"/>
    <col min="30" max="30" width="0.1640625" style="1" customWidth="1"/>
    <col min="31" max="33" width="2.33203125" style="1" customWidth="1"/>
    <col min="34" max="34" width="2" style="1" customWidth="1"/>
    <col min="35" max="35" width="0.328125" style="1" customWidth="1"/>
    <col min="36" max="36" width="0.65625" style="1" customWidth="1"/>
    <col min="37" max="37" width="0.328125" style="1" customWidth="1"/>
    <col min="38" max="38" width="1.0078125" style="1" customWidth="1"/>
    <col min="39" max="39" width="0.328125" style="1" customWidth="1"/>
    <col min="40" max="40" width="2" style="1" customWidth="1"/>
    <col min="41" max="41" width="0.328125" style="1" customWidth="1"/>
    <col min="42" max="42" width="2" style="1" customWidth="1"/>
    <col min="43" max="43" width="0.328125" style="1" customWidth="1"/>
    <col min="44" max="44" width="2.33203125" style="1" customWidth="1"/>
    <col min="45" max="45" width="0.1640625" style="1" customWidth="1"/>
    <col min="46" max="46" width="1.66796875" style="1" customWidth="1"/>
    <col min="47" max="47" width="0.328125" style="1" customWidth="1"/>
    <col min="48" max="49" width="0.1640625" style="1" customWidth="1"/>
    <col min="50" max="50" width="2.16015625" style="1" customWidth="1"/>
    <col min="51" max="51" width="0.1640625" style="1" customWidth="1"/>
    <col min="52" max="52" width="2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.16015625" style="1" customWidth="1"/>
    <col min="58" max="58" width="0.1640625" style="1" customWidth="1"/>
    <col min="59" max="59" width="0.4921875" style="1" customWidth="1"/>
    <col min="60" max="60" width="0.328125" style="1" customWidth="1"/>
    <col min="61" max="61" width="1.3359375" style="1" customWidth="1"/>
    <col min="62" max="62" width="0.1640625" style="1" customWidth="1"/>
    <col min="63" max="63" width="2.16015625" style="1" customWidth="1"/>
    <col min="64" max="64" width="0.1640625" style="1" customWidth="1"/>
    <col min="65" max="66" width="2.16015625" style="1" customWidth="1"/>
    <col min="67" max="67" width="0.1640625" style="1" customWidth="1"/>
    <col min="68" max="68" width="1.83203125" style="1" customWidth="1"/>
    <col min="69" max="69" width="0.328125" style="1" customWidth="1"/>
    <col min="70" max="70" width="0.1640625" style="1" customWidth="1"/>
    <col min="71" max="74" width="2.33203125" style="1" customWidth="1"/>
    <col min="75" max="75" width="0.65625" style="1" customWidth="1"/>
    <col min="76" max="76" width="0.328125" style="1" customWidth="1"/>
    <col min="77" max="77" width="1.171875" style="1" customWidth="1"/>
    <col min="78" max="78" width="0.1640625" style="1" customWidth="1"/>
    <col min="79" max="82" width="2.33203125" style="1" customWidth="1"/>
    <col min="83" max="83" width="2.16015625" style="1" customWidth="1"/>
    <col min="84" max="84" width="0.1640625" style="1" customWidth="1"/>
    <col min="85" max="85" width="2.33203125" style="1" customWidth="1"/>
    <col min="86" max="86" width="0.4921875" style="1" customWidth="1"/>
    <col min="87" max="87" width="0.328125" style="1" customWidth="1"/>
    <col min="88" max="88" width="1.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2.16015625" style="1" customWidth="1"/>
    <col min="93" max="93" width="0.1640625" style="1" customWidth="1"/>
    <col min="94" max="94" width="2" style="1" customWidth="1"/>
    <col min="95" max="96" width="0.1640625" style="1" customWidth="1"/>
    <col min="97" max="97" width="1.5" style="1" customWidth="1"/>
    <col min="98" max="98" width="0.328125" style="1" customWidth="1"/>
    <col min="99" max="99" width="0.4921875" style="1" customWidth="1"/>
    <col min="100" max="100" width="0.1640625" style="1" customWidth="1"/>
    <col min="101" max="101" width="2.16015625" style="1" customWidth="1"/>
    <col min="102" max="102" width="0.1640625" style="1" customWidth="1"/>
    <col min="103" max="103" width="2.16015625" style="1" customWidth="1"/>
    <col min="104" max="104" width="0.1640625" style="1" customWidth="1"/>
    <col min="105" max="105" width="2.16015625" style="1" customWidth="1"/>
    <col min="106" max="106" width="0.1640625" style="1" customWidth="1"/>
    <col min="107" max="107" width="2.16015625" style="1" customWidth="1"/>
    <col min="108" max="108" width="0.4921875" style="1" customWidth="1"/>
    <col min="109" max="109" width="0.328125" style="1" customWidth="1"/>
    <col min="110" max="110" width="1.5" style="1" customWidth="1"/>
    <col min="111" max="113" width="2.33203125" style="1" customWidth="1"/>
    <col min="114" max="114" width="0.4921875" style="1" customWidth="1"/>
    <col min="115" max="115" width="0.328125" style="1" customWidth="1"/>
    <col min="116" max="116" width="0.82421875" style="1" customWidth="1"/>
    <col min="117" max="117" width="0.328125" style="1" customWidth="1"/>
    <col min="118" max="119" width="0.4921875" style="1" customWidth="1"/>
    <col min="120" max="120" width="1.83203125" style="1" customWidth="1"/>
    <col min="121" max="121" width="0.4921875" style="1" customWidth="1"/>
    <col min="122" max="122" width="1.83203125" style="1" customWidth="1"/>
    <col min="123" max="123" width="0.4921875" style="1" customWidth="1"/>
    <col min="124" max="124" width="1.83203125" style="1" customWidth="1"/>
    <col min="125" max="125" width="2" style="1" customWidth="1"/>
    <col min="126" max="126" width="0.328125" style="1" customWidth="1"/>
    <col min="127" max="127" width="0.4921875" style="1" customWidth="1"/>
    <col min="128" max="128" width="0.328125" style="1" customWidth="1"/>
    <col min="129" max="129" width="1.3359375" style="1" customWidth="1"/>
    <col min="130" max="130" width="0.328125" style="1" customWidth="1"/>
    <col min="131" max="131" width="2" style="1" customWidth="1"/>
    <col min="132" max="132" width="0.328125" style="1" customWidth="1"/>
    <col min="133" max="133" width="2" style="1" customWidth="1"/>
    <col min="134" max="134" width="3.5" style="1" customWidth="1"/>
    <col min="135" max="136" width="0.1640625" style="1" hidden="1" customWidth="1"/>
    <col min="137" max="137" width="1.83203125" style="1" customWidth="1"/>
    <col min="138" max="138" width="9.66015625" style="1" customWidth="1"/>
    <col min="139" max="139" width="10.66015625" style="0" customWidth="1"/>
    <col min="140" max="140" width="5.16015625" style="0" customWidth="1"/>
    <col min="141" max="141" width="9.83203125" style="0" customWidth="1"/>
    <col min="142" max="16384" width="10.66015625" style="0" customWidth="1"/>
  </cols>
  <sheetData>
    <row r="1" s="2" customFormat="1" ht="11.25" customHeight="1">
      <c r="CZ1" s="2" t="s">
        <v>0</v>
      </c>
    </row>
    <row r="2" s="2" customFormat="1" ht="11.25" customHeight="1">
      <c r="CZ2" s="2" t="s">
        <v>1</v>
      </c>
    </row>
    <row r="3" s="2" customFormat="1" ht="11.25" customHeight="1">
      <c r="CZ3" s="2" t="s">
        <v>2</v>
      </c>
    </row>
    <row r="4" spans="1:138" ht="15.75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/>
      <c r="EH4"/>
    </row>
    <row r="5" spans="1:138" ht="15.75" customHeight="1">
      <c r="A5" s="73" t="s">
        <v>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/>
      <c r="EH5"/>
    </row>
    <row r="6" ht="11.25"/>
    <row r="7" ht="11.25"/>
    <row r="8" spans="1:138" ht="11.25" customHeight="1">
      <c r="A8" s="1" t="s">
        <v>4</v>
      </c>
      <c r="C8" s="74" t="s">
        <v>114</v>
      </c>
      <c r="D8" s="74"/>
      <c r="E8" s="74"/>
      <c r="F8" s="74"/>
      <c r="G8" s="74"/>
      <c r="H8" s="74"/>
      <c r="I8" s="74"/>
      <c r="J8" s="74"/>
      <c r="K8" s="74"/>
      <c r="L8"/>
      <c r="M8"/>
      <c r="N8"/>
      <c r="O8" s="75" t="s">
        <v>5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/>
      <c r="EG8"/>
      <c r="EH8"/>
    </row>
    <row r="9" spans="1:138" ht="11.25" customHeight="1">
      <c r="A9"/>
      <c r="B9"/>
      <c r="C9" s="12" t="s">
        <v>6</v>
      </c>
      <c r="D9" s="12"/>
      <c r="E9" s="12"/>
      <c r="F9" s="12"/>
      <c r="G9" s="12"/>
      <c r="H9" s="12"/>
      <c r="I9" s="12"/>
      <c r="J9" s="12"/>
      <c r="K9" s="12"/>
      <c r="L9"/>
      <c r="M9"/>
      <c r="N9" s="76" t="s">
        <v>7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/>
      <c r="EH9"/>
    </row>
    <row r="10" spans="1:138" ht="11.25" customHeight="1">
      <c r="A10"/>
      <c r="B10"/>
      <c r="C10" s="13"/>
      <c r="D10" s="13"/>
      <c r="E10" s="13"/>
      <c r="F10" s="13"/>
      <c r="G10" s="13"/>
      <c r="H10" s="13"/>
      <c r="I10" s="13"/>
      <c r="J10" s="13"/>
      <c r="K10" s="1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</row>
    <row r="11" spans="1:138" ht="11.25" customHeight="1">
      <c r="A11" s="1" t="s">
        <v>8</v>
      </c>
      <c r="C11" s="74" t="s">
        <v>114</v>
      </c>
      <c r="D11" s="74"/>
      <c r="E11" s="74"/>
      <c r="F11" s="74"/>
      <c r="G11" s="74"/>
      <c r="H11" s="74"/>
      <c r="I11" s="74"/>
      <c r="J11" s="74"/>
      <c r="K11" s="74"/>
      <c r="L11"/>
      <c r="M11"/>
      <c r="N11"/>
      <c r="O11" s="77" t="s">
        <v>5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/>
      <c r="EF11"/>
      <c r="EG11"/>
      <c r="EH11"/>
    </row>
    <row r="12" spans="1:138" ht="11.25" customHeight="1">
      <c r="A12"/>
      <c r="B12"/>
      <c r="C12" s="12" t="s">
        <v>6</v>
      </c>
      <c r="D12" s="12"/>
      <c r="E12" s="12"/>
      <c r="F12" s="12"/>
      <c r="G12" s="12"/>
      <c r="H12" s="12"/>
      <c r="I12" s="12"/>
      <c r="J12" s="12"/>
      <c r="K12" s="12"/>
      <c r="L12"/>
      <c r="M12"/>
      <c r="N12"/>
      <c r="O12" s="76" t="s">
        <v>9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/>
      <c r="EG12"/>
      <c r="EH12"/>
    </row>
    <row r="13" spans="1:138" ht="11.25" customHeight="1">
      <c r="A13"/>
      <c r="B13"/>
      <c r="C13" s="13"/>
      <c r="D13" s="13"/>
      <c r="E13" s="13"/>
      <c r="F13" s="13"/>
      <c r="G13" s="13"/>
      <c r="H13" s="13"/>
      <c r="I13" s="13"/>
      <c r="J13" s="13"/>
      <c r="K13" s="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</row>
    <row r="14" spans="1:138" ht="11.25" customHeight="1">
      <c r="A14" s="1" t="s">
        <v>10</v>
      </c>
      <c r="C14" s="74" t="s">
        <v>115</v>
      </c>
      <c r="D14" s="74"/>
      <c r="E14" s="74"/>
      <c r="F14" s="74"/>
      <c r="G14" s="74"/>
      <c r="H14" s="74"/>
      <c r="I14" s="74"/>
      <c r="J14" s="74"/>
      <c r="K14" s="74"/>
      <c r="L14"/>
      <c r="M14"/>
      <c r="N14" s="78">
        <v>1090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/>
      <c r="Z14"/>
      <c r="AA14" s="79" t="s">
        <v>82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/>
      <c r="EH14"/>
    </row>
    <row r="15" spans="1:138" ht="11.25" customHeight="1">
      <c r="A15"/>
      <c r="B15"/>
      <c r="C15" s="3" t="s">
        <v>6</v>
      </c>
      <c r="D15" s="3"/>
      <c r="E15" s="3"/>
      <c r="F15" s="3"/>
      <c r="G15" s="3"/>
      <c r="H15" s="3"/>
      <c r="I15" s="3"/>
      <c r="J15" s="3"/>
      <c r="K15" s="3"/>
      <c r="L15"/>
      <c r="M15"/>
      <c r="N15" s="4" t="s">
        <v>12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/>
      <c r="Z15"/>
      <c r="AA15" s="4" t="s">
        <v>13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/>
      <c r="EH15"/>
    </row>
    <row r="16" spans="1:138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</row>
    <row r="17" spans="1:138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1" t="s">
        <v>15</v>
      </c>
      <c r="DZ17"/>
      <c r="EA17"/>
      <c r="EB17"/>
      <c r="EC17"/>
      <c r="ED17"/>
      <c r="EE17"/>
      <c r="EF17"/>
      <c r="EG17"/>
      <c r="EH17"/>
    </row>
    <row r="18" spans="1:138" ht="11.25" customHeight="1">
      <c r="A18" s="80" t="s">
        <v>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 t="s">
        <v>17</v>
      </c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 t="s">
        <v>18</v>
      </c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/>
      <c r="EH18"/>
    </row>
    <row r="19" spans="1:138" ht="11.25" customHeight="1">
      <c r="A19" s="80" t="s">
        <v>19</v>
      </c>
      <c r="B19" s="80"/>
      <c r="C19" s="80"/>
      <c r="D19" s="80"/>
      <c r="E19" s="80"/>
      <c r="F19" s="80"/>
      <c r="G19" s="80"/>
      <c r="H19" s="80"/>
      <c r="I19" s="80"/>
      <c r="J19" s="80"/>
      <c r="K19" s="80" t="s">
        <v>20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 t="s">
        <v>21</v>
      </c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 t="s">
        <v>19</v>
      </c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 t="s">
        <v>20</v>
      </c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 t="s">
        <v>21</v>
      </c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 t="s">
        <v>19</v>
      </c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 t="s">
        <v>20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 t="s">
        <v>21</v>
      </c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/>
      <c r="EH19"/>
    </row>
    <row r="20" spans="1:138" ht="11.25" customHeight="1">
      <c r="A20" s="81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>
        <v>2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>
        <v>3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>
        <v>4</v>
      </c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>
        <v>5</v>
      </c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>
        <v>6</v>
      </c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>
        <v>7</v>
      </c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>
        <v>8</v>
      </c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>
        <v>9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/>
      <c r="EH20"/>
    </row>
    <row r="21" spans="1:138" ht="11.25" customHeight="1">
      <c r="A21" s="82">
        <f>AN32</f>
        <v>5547.2919999999995</v>
      </c>
      <c r="B21" s="82"/>
      <c r="C21" s="82"/>
      <c r="D21" s="82"/>
      <c r="E21" s="82"/>
      <c r="F21" s="82"/>
      <c r="G21" s="82"/>
      <c r="H21" s="82"/>
      <c r="I21" s="82"/>
      <c r="J21" s="82"/>
      <c r="K21" s="83">
        <f>BA32</f>
        <v>1854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2">
        <f>A21+K21</f>
        <v>7401.2919999999995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>
        <f>BZ32</f>
        <v>5519.53205</v>
      </c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3">
        <f>CF32</f>
        <v>2227.95756</v>
      </c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2">
        <f>AJ21+BB21</f>
        <v>7747.48961</v>
      </c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3">
        <f>DD32</f>
        <v>-27.759949999999662</v>
      </c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>
        <f>DK32</f>
        <v>373.95755999999994</v>
      </c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>
        <f>CE21+CV21</f>
        <v>346.1976100000003</v>
      </c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/>
      <c r="EH21"/>
    </row>
    <row r="22" spans="1:138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</row>
    <row r="23" spans="1:138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 s="5" t="s">
        <v>15</v>
      </c>
      <c r="DU23" s="5"/>
      <c r="DV23"/>
      <c r="DW23"/>
      <c r="DX23"/>
      <c r="DY23"/>
      <c r="DZ23"/>
      <c r="EA23"/>
      <c r="EB23"/>
      <c r="EC23"/>
      <c r="ED23"/>
      <c r="EE23"/>
      <c r="EF23"/>
      <c r="EG23"/>
      <c r="EH23"/>
    </row>
    <row r="24" spans="1:141" ht="21.75" customHeight="1">
      <c r="A24" s="84" t="s">
        <v>23</v>
      </c>
      <c r="B24" s="84"/>
      <c r="C24" s="84"/>
      <c r="D24" s="84"/>
      <c r="E24" s="88" t="s">
        <v>24</v>
      </c>
      <c r="F24" s="88"/>
      <c r="G24" s="88"/>
      <c r="H24" s="88"/>
      <c r="I24" s="88" t="s">
        <v>25</v>
      </c>
      <c r="J24" s="88"/>
      <c r="K24" s="88"/>
      <c r="L24" s="88"/>
      <c r="M24" s="88"/>
      <c r="N24" s="92" t="s">
        <v>104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0" t="s">
        <v>26</v>
      </c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93" t="s">
        <v>105</v>
      </c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 t="s">
        <v>18</v>
      </c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/>
      <c r="EH24" s="38" t="s">
        <v>103</v>
      </c>
      <c r="EI24" s="154"/>
      <c r="EJ24" s="154"/>
      <c r="EK24" s="39"/>
    </row>
    <row r="25" spans="1:141" ht="21.75" customHeight="1">
      <c r="A25" s="85"/>
      <c r="B25" s="86"/>
      <c r="C25" s="86"/>
      <c r="D25" s="87"/>
      <c r="E25" s="89"/>
      <c r="F25" s="90"/>
      <c r="G25" s="90"/>
      <c r="H25" s="91"/>
      <c r="I25" s="89"/>
      <c r="J25" s="90"/>
      <c r="K25" s="90"/>
      <c r="L25" s="90"/>
      <c r="M25" s="91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80" t="s">
        <v>19</v>
      </c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 t="s">
        <v>20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 t="s">
        <v>21</v>
      </c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 t="s">
        <v>19</v>
      </c>
      <c r="CB25" s="80"/>
      <c r="CC25" s="80"/>
      <c r="CD25" s="80"/>
      <c r="CE25" s="80"/>
      <c r="CF25" s="80"/>
      <c r="CG25" s="80" t="s">
        <v>20</v>
      </c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 t="s">
        <v>21</v>
      </c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 t="s">
        <v>19</v>
      </c>
      <c r="DE25" s="80"/>
      <c r="DF25" s="80"/>
      <c r="DG25" s="80"/>
      <c r="DH25" s="80"/>
      <c r="DI25" s="80"/>
      <c r="DJ25" s="80"/>
      <c r="DK25" s="80" t="s">
        <v>20</v>
      </c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 t="s">
        <v>21</v>
      </c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/>
      <c r="EH25" s="37"/>
      <c r="EI25" s="155"/>
      <c r="EJ25" s="155"/>
      <c r="EK25" s="36"/>
    </row>
    <row r="26" spans="1:141" ht="11.25" customHeight="1">
      <c r="A26" s="94">
        <v>1</v>
      </c>
      <c r="B26" s="94"/>
      <c r="C26" s="94"/>
      <c r="D26" s="94"/>
      <c r="E26" s="94">
        <v>2</v>
      </c>
      <c r="F26" s="94"/>
      <c r="G26" s="94"/>
      <c r="H26" s="94"/>
      <c r="I26" s="94">
        <v>3</v>
      </c>
      <c r="J26" s="94"/>
      <c r="K26" s="94"/>
      <c r="L26" s="94"/>
      <c r="M26" s="94"/>
      <c r="N26" s="94">
        <v>4</v>
      </c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>
        <v>5</v>
      </c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>
        <v>6</v>
      </c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>
        <v>7</v>
      </c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>
        <v>8</v>
      </c>
      <c r="CB26" s="94"/>
      <c r="CC26" s="94"/>
      <c r="CD26" s="94"/>
      <c r="CE26" s="94"/>
      <c r="CF26" s="94"/>
      <c r="CG26" s="94">
        <v>9</v>
      </c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>
        <v>10</v>
      </c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>
        <v>11</v>
      </c>
      <c r="DE26" s="94"/>
      <c r="DF26" s="94"/>
      <c r="DG26" s="94"/>
      <c r="DH26" s="94"/>
      <c r="DI26" s="94"/>
      <c r="DJ26" s="94"/>
      <c r="DK26" s="94">
        <v>12</v>
      </c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>
        <v>13</v>
      </c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/>
      <c r="EH26" s="40">
        <v>14</v>
      </c>
      <c r="EI26" s="168"/>
      <c r="EJ26" s="168"/>
      <c r="EK26" s="168"/>
    </row>
    <row r="27" spans="1:141" s="6" customFormat="1" ht="11.25" customHeight="1">
      <c r="A27" s="95"/>
      <c r="B27" s="95"/>
      <c r="C27" s="95"/>
      <c r="D27" s="95"/>
      <c r="E27" s="96" t="s">
        <v>115</v>
      </c>
      <c r="F27" s="96"/>
      <c r="G27" s="96"/>
      <c r="H27" s="96"/>
      <c r="I27" s="97">
        <v>1090</v>
      </c>
      <c r="J27" s="97"/>
      <c r="K27" s="97"/>
      <c r="L27" s="97"/>
      <c r="M27" s="97"/>
      <c r="N27" s="98" t="s">
        <v>11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>
        <f>AN32</f>
        <v>5547.2919999999995</v>
      </c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>
        <f>BA32</f>
        <v>1854</v>
      </c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99">
        <f>BO32</f>
        <v>7401.2919999999995</v>
      </c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>
        <f>BZ32</f>
        <v>5519.53205</v>
      </c>
      <c r="CB27" s="99"/>
      <c r="CC27" s="99"/>
      <c r="CD27" s="99"/>
      <c r="CE27" s="99"/>
      <c r="CF27" s="99"/>
      <c r="CG27" s="100">
        <v>818.585</v>
      </c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99">
        <v>5103.505</v>
      </c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>
        <f>DD32</f>
        <v>-27.759949999999662</v>
      </c>
      <c r="DE27" s="100"/>
      <c r="DF27" s="100"/>
      <c r="DG27" s="100"/>
      <c r="DH27" s="100"/>
      <c r="DI27" s="100"/>
      <c r="DJ27" s="100"/>
      <c r="DK27" s="100">
        <v>113.902</v>
      </c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>
        <v>112.695</v>
      </c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H27" s="169"/>
      <c r="EI27" s="170"/>
      <c r="EJ27" s="170"/>
      <c r="EK27" s="170"/>
    </row>
    <row r="28" spans="1:141" ht="62.25" customHeight="1">
      <c r="A28" s="101">
        <v>1</v>
      </c>
      <c r="B28" s="101"/>
      <c r="C28" s="101"/>
      <c r="D28" s="101"/>
      <c r="E28" s="102" t="s">
        <v>115</v>
      </c>
      <c r="F28" s="103"/>
      <c r="G28" s="103"/>
      <c r="H28" s="103"/>
      <c r="I28" s="104">
        <v>1090</v>
      </c>
      <c r="J28" s="104"/>
      <c r="K28" s="104"/>
      <c r="L28" s="104"/>
      <c r="M28" s="104"/>
      <c r="N28" s="105" t="s">
        <v>83</v>
      </c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82">
        <v>2334.822</v>
      </c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82">
        <f>AN28</f>
        <v>2334.822</v>
      </c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>
        <v>2312.04892</v>
      </c>
      <c r="CB28" s="82"/>
      <c r="CC28" s="82"/>
      <c r="CD28" s="82"/>
      <c r="CE28" s="82"/>
      <c r="CF28" s="82"/>
      <c r="CG28" s="83">
        <f>205.31276-7.5</f>
        <v>197.81276</v>
      </c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2">
        <f>CA28+CG28</f>
        <v>2509.86168</v>
      </c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>
        <f>CA28-AN28</f>
        <v>-22.773079999999936</v>
      </c>
      <c r="DE28" s="83"/>
      <c r="DF28" s="83"/>
      <c r="DG28" s="83"/>
      <c r="DH28" s="83"/>
      <c r="DI28" s="83"/>
      <c r="DJ28" s="83"/>
      <c r="DK28" s="83">
        <f>CG28-BB28</f>
        <v>197.81276</v>
      </c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>
        <f>DD28+DK28</f>
        <v>175.03968000000006</v>
      </c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H28" s="171" t="s">
        <v>108</v>
      </c>
      <c r="EI28" s="172"/>
      <c r="EJ28" s="172"/>
      <c r="EK28" s="173"/>
    </row>
    <row r="29" spans="1:141" ht="82.5" customHeight="1">
      <c r="A29" s="101">
        <v>2</v>
      </c>
      <c r="B29" s="101"/>
      <c r="C29" s="101"/>
      <c r="D29" s="101"/>
      <c r="E29" s="102" t="s">
        <v>115</v>
      </c>
      <c r="F29" s="103"/>
      <c r="G29" s="103"/>
      <c r="H29" s="103"/>
      <c r="I29" s="104">
        <v>1090</v>
      </c>
      <c r="J29" s="104"/>
      <c r="K29" s="104"/>
      <c r="L29" s="104"/>
      <c r="M29" s="104"/>
      <c r="N29" s="105" t="s">
        <v>84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82">
        <v>3212.47</v>
      </c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3">
        <v>490</v>
      </c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2">
        <f>AN29+BB29</f>
        <v>3702.47</v>
      </c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>
        <v>3207.48313</v>
      </c>
      <c r="CB29" s="82"/>
      <c r="CC29" s="82"/>
      <c r="CD29" s="82"/>
      <c r="CE29" s="82"/>
      <c r="CF29" s="82"/>
      <c r="CG29" s="108">
        <v>638.653</v>
      </c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82">
        <f>CG29+CA29</f>
        <v>3846.13613</v>
      </c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>
        <f>CA29-AN29</f>
        <v>-4.986869999999726</v>
      </c>
      <c r="DE29" s="83"/>
      <c r="DF29" s="83"/>
      <c r="DG29" s="83"/>
      <c r="DH29" s="83"/>
      <c r="DI29" s="83"/>
      <c r="DJ29" s="83"/>
      <c r="DK29" s="83">
        <f>CG29-BB29</f>
        <v>148.65300000000002</v>
      </c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>
        <f>DD29+DK29</f>
        <v>143.6661300000003</v>
      </c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H29" s="174" t="s">
        <v>117</v>
      </c>
      <c r="EI29" s="175"/>
      <c r="EJ29" s="175"/>
      <c r="EK29" s="176"/>
    </row>
    <row r="30" spans="1:141" ht="48.75" customHeight="1">
      <c r="A30" s="101">
        <v>3</v>
      </c>
      <c r="B30" s="101"/>
      <c r="C30" s="101"/>
      <c r="D30" s="101"/>
      <c r="E30" s="102" t="s">
        <v>115</v>
      </c>
      <c r="F30" s="103"/>
      <c r="G30" s="103"/>
      <c r="H30" s="103"/>
      <c r="I30" s="104">
        <v>1090</v>
      </c>
      <c r="J30" s="104"/>
      <c r="K30" s="104"/>
      <c r="L30" s="104"/>
      <c r="M30" s="104"/>
      <c r="N30" s="106" t="s">
        <v>29</v>
      </c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83">
        <v>1214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>
        <f>BB30</f>
        <v>1214</v>
      </c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107"/>
      <c r="CB30" s="107"/>
      <c r="CC30" s="107"/>
      <c r="CD30" s="107"/>
      <c r="CE30" s="107"/>
      <c r="CF30" s="107"/>
      <c r="CG30" s="108">
        <f>1234.504+7.5</f>
        <v>1242.004</v>
      </c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83">
        <f>CG30</f>
        <v>1242.004</v>
      </c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107"/>
      <c r="DE30" s="107"/>
      <c r="DF30" s="107"/>
      <c r="DG30" s="107"/>
      <c r="DH30" s="107"/>
      <c r="DI30" s="107"/>
      <c r="DJ30" s="107"/>
      <c r="DK30" s="83">
        <f>CG30-BB30</f>
        <v>28.003999999999905</v>
      </c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>
        <f>DD30+DK30</f>
        <v>28.003999999999905</v>
      </c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H30" s="174" t="s">
        <v>116</v>
      </c>
      <c r="EI30" s="175"/>
      <c r="EJ30" s="175"/>
      <c r="EK30" s="176"/>
    </row>
    <row r="31" spans="1:141" ht="49.5" customHeight="1">
      <c r="A31" s="101">
        <v>4</v>
      </c>
      <c r="B31" s="101"/>
      <c r="C31" s="101"/>
      <c r="D31" s="101"/>
      <c r="E31" s="102" t="s">
        <v>115</v>
      </c>
      <c r="F31" s="103"/>
      <c r="G31" s="103"/>
      <c r="H31" s="103"/>
      <c r="I31" s="104">
        <v>1090</v>
      </c>
      <c r="J31" s="104"/>
      <c r="K31" s="104"/>
      <c r="L31" s="104"/>
      <c r="M31" s="104"/>
      <c r="N31" s="105" t="s">
        <v>28</v>
      </c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83">
        <v>150</v>
      </c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>
        <f>BB31</f>
        <v>150</v>
      </c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107"/>
      <c r="CB31" s="107"/>
      <c r="CC31" s="107"/>
      <c r="CD31" s="107"/>
      <c r="CE31" s="107"/>
      <c r="CF31" s="107"/>
      <c r="CG31" s="83">
        <v>149.4878</v>
      </c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>
        <f>CG31</f>
        <v>149.4878</v>
      </c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107"/>
      <c r="DE31" s="107"/>
      <c r="DF31" s="107"/>
      <c r="DG31" s="107"/>
      <c r="DH31" s="107"/>
      <c r="DI31" s="107"/>
      <c r="DJ31" s="107"/>
      <c r="DK31" s="83">
        <f>CG31-BB31</f>
        <v>-0.5122000000000071</v>
      </c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>
        <f>DD31+DK31</f>
        <v>-0.5122000000000071</v>
      </c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H31" s="171" t="s">
        <v>109</v>
      </c>
      <c r="EI31" s="172"/>
      <c r="EJ31" s="172"/>
      <c r="EK31" s="173"/>
    </row>
    <row r="32" spans="1:141" ht="11.25" customHeight="1">
      <c r="A32" s="109" t="s">
        <v>30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10">
        <f>AN28+AN29</f>
        <v>5547.2919999999995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1">
        <f>BB29+BB30+BB31</f>
        <v>1854</v>
      </c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0">
        <f>AN32+BA32</f>
        <v>7401.2919999999995</v>
      </c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CA28+CA29</f>
        <v>5519.53205</v>
      </c>
      <c r="CA32" s="110"/>
      <c r="CB32" s="110"/>
      <c r="CC32" s="110"/>
      <c r="CD32" s="110"/>
      <c r="CE32" s="110"/>
      <c r="CF32" s="111">
        <f>CG28+CG29+CG30+CG31</f>
        <v>2227.95756</v>
      </c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0">
        <f>BZ32+CF32</f>
        <v>7747.48961</v>
      </c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>
        <f>DD28+DD29</f>
        <v>-27.759949999999662</v>
      </c>
      <c r="DE32" s="111"/>
      <c r="DF32" s="111"/>
      <c r="DG32" s="111"/>
      <c r="DH32" s="111"/>
      <c r="DI32" s="111"/>
      <c r="DJ32" s="111"/>
      <c r="DK32" s="111">
        <f>DK28+DK29+DK30+DK31</f>
        <v>373.95755999999994</v>
      </c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>
        <f>DD32+DK32</f>
        <v>346.1976100000003</v>
      </c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/>
      <c r="EH32" s="159"/>
      <c r="EI32" s="160"/>
      <c r="EJ32" s="160"/>
      <c r="EK32" s="161"/>
    </row>
    <row r="33" spans="1:141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 s="26"/>
      <c r="EI33" s="26"/>
      <c r="EJ33" s="26"/>
      <c r="EK33" s="26"/>
    </row>
    <row r="34" spans="1:141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 s="26"/>
      <c r="EI34" s="26"/>
      <c r="EJ34" s="26"/>
      <c r="EK34" s="26"/>
    </row>
    <row r="35" spans="1:141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 s="26"/>
      <c r="EI35" s="26"/>
      <c r="EJ35" s="26"/>
      <c r="EK35" s="26"/>
    </row>
    <row r="36" spans="1:141" ht="11.25" customHeight="1">
      <c r="A36" s="1" t="s">
        <v>31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 s="1" t="s">
        <v>15</v>
      </c>
      <c r="DV36"/>
      <c r="DW36"/>
      <c r="DX36"/>
      <c r="DY36"/>
      <c r="DZ36"/>
      <c r="EA36"/>
      <c r="EB36"/>
      <c r="EC36"/>
      <c r="ED36"/>
      <c r="EE36"/>
      <c r="EF36"/>
      <c r="EG36"/>
      <c r="EH36" s="26"/>
      <c r="EI36" s="26"/>
      <c r="EJ36" s="26"/>
      <c r="EK36" s="26"/>
    </row>
    <row r="37" spans="1:141" ht="21.75" customHeight="1">
      <c r="A37" s="84" t="s">
        <v>32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0" t="s">
        <v>26</v>
      </c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 t="s">
        <v>27</v>
      </c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 t="s">
        <v>18</v>
      </c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/>
      <c r="EH37" s="180" t="s">
        <v>103</v>
      </c>
      <c r="EI37" s="181"/>
      <c r="EJ37" s="181"/>
      <c r="EK37" s="182"/>
    </row>
    <row r="38" spans="1:141" ht="21.7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7"/>
      <c r="AS38" s="80" t="s">
        <v>19</v>
      </c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 t="s">
        <v>20</v>
      </c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 t="s">
        <v>21</v>
      </c>
      <c r="BT38" s="80"/>
      <c r="BU38" s="80"/>
      <c r="BV38" s="80"/>
      <c r="BW38" s="80"/>
      <c r="BX38" s="80"/>
      <c r="BY38" s="80"/>
      <c r="BZ38" s="80"/>
      <c r="CA38" s="80" t="s">
        <v>19</v>
      </c>
      <c r="CB38" s="80"/>
      <c r="CC38" s="80"/>
      <c r="CD38" s="80"/>
      <c r="CE38" s="80"/>
      <c r="CF38" s="80"/>
      <c r="CG38" s="80" t="s">
        <v>20</v>
      </c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 t="s">
        <v>21</v>
      </c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 t="s">
        <v>19</v>
      </c>
      <c r="DE38" s="80"/>
      <c r="DF38" s="80"/>
      <c r="DG38" s="80"/>
      <c r="DH38" s="80"/>
      <c r="DI38" s="80"/>
      <c r="DJ38" s="80"/>
      <c r="DK38" s="80" t="s">
        <v>20</v>
      </c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 t="s">
        <v>21</v>
      </c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/>
      <c r="EH38" s="183"/>
      <c r="EI38" s="184"/>
      <c r="EJ38" s="184"/>
      <c r="EK38" s="185"/>
    </row>
    <row r="39" spans="1:141" ht="11.25" customHeight="1">
      <c r="A39" s="94">
        <v>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>
        <v>2</v>
      </c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>
        <v>3</v>
      </c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>
        <v>4</v>
      </c>
      <c r="BT39" s="94"/>
      <c r="BU39" s="94"/>
      <c r="BV39" s="94"/>
      <c r="BW39" s="94"/>
      <c r="BX39" s="94"/>
      <c r="BY39" s="94"/>
      <c r="BZ39" s="94"/>
      <c r="CA39" s="94">
        <v>5</v>
      </c>
      <c r="CB39" s="94"/>
      <c r="CC39" s="94"/>
      <c r="CD39" s="94"/>
      <c r="CE39" s="94"/>
      <c r="CF39" s="94"/>
      <c r="CG39" s="94">
        <v>6</v>
      </c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>
        <v>7</v>
      </c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>
        <v>8</v>
      </c>
      <c r="DE39" s="94"/>
      <c r="DF39" s="94"/>
      <c r="DG39" s="94"/>
      <c r="DH39" s="94"/>
      <c r="DI39" s="94"/>
      <c r="DJ39" s="94"/>
      <c r="DK39" s="94">
        <v>9</v>
      </c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>
        <v>10</v>
      </c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/>
      <c r="EH39" s="186">
        <v>11</v>
      </c>
      <c r="EI39" s="187"/>
      <c r="EJ39" s="187"/>
      <c r="EK39" s="187"/>
    </row>
    <row r="40" spans="1:141" s="6" customFormat="1" ht="129" customHeight="1">
      <c r="A40" s="112" t="s">
        <v>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00">
        <f>AS41</f>
        <v>5547.2919999999995</v>
      </c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>
        <f>BF41</f>
        <v>1854</v>
      </c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>
        <f>BS41</f>
        <v>7401.2919999999995</v>
      </c>
      <c r="BT40" s="100"/>
      <c r="BU40" s="100"/>
      <c r="BV40" s="100"/>
      <c r="BW40" s="100"/>
      <c r="BX40" s="100"/>
      <c r="BY40" s="100"/>
      <c r="BZ40" s="100"/>
      <c r="CA40" s="100">
        <f>CA41</f>
        <v>5519.53205</v>
      </c>
      <c r="CB40" s="100"/>
      <c r="CC40" s="100"/>
      <c r="CD40" s="100"/>
      <c r="CE40" s="100"/>
      <c r="CF40" s="100"/>
      <c r="CG40" s="100">
        <f>CG41</f>
        <v>2227.95756</v>
      </c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>
        <f>CR41</f>
        <v>7747.48961</v>
      </c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>
        <f>AS40-CA40</f>
        <v>27.759949999999662</v>
      </c>
      <c r="DE40" s="100"/>
      <c r="DF40" s="100"/>
      <c r="DG40" s="100"/>
      <c r="DH40" s="100"/>
      <c r="DI40" s="100"/>
      <c r="DJ40" s="100"/>
      <c r="DK40" s="100">
        <f>BF40-CG40</f>
        <v>-373.95755999999983</v>
      </c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>
        <f>DK40+DD40</f>
        <v>-346.19761000000017</v>
      </c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H40" s="156" t="s">
        <v>118</v>
      </c>
      <c r="EI40" s="157"/>
      <c r="EJ40" s="157"/>
      <c r="EK40" s="158"/>
    </row>
    <row r="41" spans="1:141" ht="11.25" customHeight="1">
      <c r="A41" s="113" t="s">
        <v>102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4">
        <f>AN32</f>
        <v>5547.2919999999995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>
        <f>BA32</f>
        <v>1854</v>
      </c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>
        <f>BO32</f>
        <v>7401.2919999999995</v>
      </c>
      <c r="BT41" s="114"/>
      <c r="BU41" s="114"/>
      <c r="BV41" s="114"/>
      <c r="BW41" s="114"/>
      <c r="BX41" s="114"/>
      <c r="BY41" s="114"/>
      <c r="BZ41" s="114"/>
      <c r="CA41" s="114">
        <f>BZ32</f>
        <v>5519.53205</v>
      </c>
      <c r="CB41" s="114"/>
      <c r="CC41" s="114"/>
      <c r="CD41" s="114"/>
      <c r="CE41" s="114"/>
      <c r="CF41" s="114"/>
      <c r="CG41" s="114">
        <f>CF32</f>
        <v>2227.95756</v>
      </c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>
        <f>CQ32</f>
        <v>7747.48961</v>
      </c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>
        <f>DD32</f>
        <v>-27.759949999999662</v>
      </c>
      <c r="DE41" s="114"/>
      <c r="DF41" s="114"/>
      <c r="DG41" s="114"/>
      <c r="DH41" s="114"/>
      <c r="DI41" s="114"/>
      <c r="DJ41" s="114"/>
      <c r="DK41" s="114">
        <f>DK32</f>
        <v>373.95755999999994</v>
      </c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>
        <f>DD41+DK41</f>
        <v>346.1976100000003</v>
      </c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/>
      <c r="EH41" s="159"/>
      <c r="EI41" s="160"/>
      <c r="EJ41" s="160"/>
      <c r="EK41" s="161"/>
    </row>
    <row r="42" spans="1:141" s="6" customFormat="1" ht="11.25" customHeight="1">
      <c r="A42" s="112" t="s">
        <v>34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00">
        <f>AS41</f>
        <v>5547.2919999999995</v>
      </c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>
        <f>BF41</f>
        <v>1854</v>
      </c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>
        <f>AS42+BF42</f>
        <v>7401.2919999999995</v>
      </c>
      <c r="BT42" s="100"/>
      <c r="BU42" s="100"/>
      <c r="BV42" s="100"/>
      <c r="BW42" s="100"/>
      <c r="BX42" s="100"/>
      <c r="BY42" s="100"/>
      <c r="BZ42" s="100"/>
      <c r="CA42" s="100">
        <f>CA41</f>
        <v>5519.53205</v>
      </c>
      <c r="CB42" s="100"/>
      <c r="CC42" s="100"/>
      <c r="CD42" s="100"/>
      <c r="CE42" s="100"/>
      <c r="CF42" s="100"/>
      <c r="CG42" s="100">
        <f>CG41</f>
        <v>2227.95756</v>
      </c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>
        <f>CA42+CG42</f>
        <v>7747.48961</v>
      </c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>
        <f>DD41</f>
        <v>-27.759949999999662</v>
      </c>
      <c r="DE42" s="100"/>
      <c r="DF42" s="100"/>
      <c r="DG42" s="100"/>
      <c r="DH42" s="100"/>
      <c r="DI42" s="100"/>
      <c r="DJ42" s="100"/>
      <c r="DK42" s="100">
        <f>DK41</f>
        <v>373.95755999999994</v>
      </c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>
        <f>DD42+DK42</f>
        <v>346.1976100000003</v>
      </c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H42" s="162"/>
      <c r="EI42" s="163"/>
      <c r="EJ42" s="163"/>
      <c r="EK42" s="164"/>
    </row>
    <row r="43" ht="11.25" customHeight="1"/>
    <row r="44" spans="1:138" ht="11.25" customHeight="1">
      <c r="A44" s="1" t="s">
        <v>35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40" ht="32.25" customHeight="1">
      <c r="A45" s="80" t="s">
        <v>23</v>
      </c>
      <c r="B45" s="80"/>
      <c r="C45" s="80"/>
      <c r="D45" s="80"/>
      <c r="E45" s="115" t="s">
        <v>24</v>
      </c>
      <c r="F45" s="115"/>
      <c r="G45" s="115"/>
      <c r="H45" s="115"/>
      <c r="I45" s="115"/>
      <c r="J45" s="80" t="s">
        <v>36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116" t="s">
        <v>37</v>
      </c>
      <c r="AZ45" s="116"/>
      <c r="BA45" s="116"/>
      <c r="BB45" s="116"/>
      <c r="BC45" s="116"/>
      <c r="BD45" s="116"/>
      <c r="BE45" s="116"/>
      <c r="BF45" s="80" t="s">
        <v>38</v>
      </c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 t="s">
        <v>26</v>
      </c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 t="s">
        <v>39</v>
      </c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117" t="s">
        <v>18</v>
      </c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65"/>
      <c r="EI45" s="165"/>
      <c r="EJ45" s="165"/>
    </row>
    <row r="46" spans="1:140" ht="11.25" customHeight="1">
      <c r="A46" s="118">
        <v>1</v>
      </c>
      <c r="B46" s="118"/>
      <c r="C46" s="118"/>
      <c r="D46" s="118"/>
      <c r="E46" s="118">
        <v>2</v>
      </c>
      <c r="F46" s="118"/>
      <c r="G46" s="118"/>
      <c r="H46" s="118"/>
      <c r="I46" s="118"/>
      <c r="J46" s="118">
        <v>3</v>
      </c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>
        <v>4</v>
      </c>
      <c r="AZ46" s="118"/>
      <c r="BA46" s="118"/>
      <c r="BB46" s="118"/>
      <c r="BC46" s="118"/>
      <c r="BD46" s="118"/>
      <c r="BE46" s="118"/>
      <c r="BF46" s="118">
        <v>5</v>
      </c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>
        <v>6</v>
      </c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>
        <v>7</v>
      </c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>
        <v>8</v>
      </c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65"/>
      <c r="EI46" s="165"/>
      <c r="EJ46" s="165"/>
    </row>
    <row r="47" spans="1:140" ht="24.75" customHeight="1">
      <c r="A47" s="123" t="s">
        <v>94</v>
      </c>
      <c r="B47" s="124"/>
      <c r="C47" s="124"/>
      <c r="D47" s="124"/>
      <c r="E47" s="124"/>
      <c r="F47" s="124"/>
      <c r="G47" s="124"/>
      <c r="H47" s="124"/>
      <c r="I47" s="125"/>
      <c r="J47" s="119" t="s">
        <v>83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9"/>
      <c r="EH47" s="165"/>
      <c r="EI47" s="165"/>
      <c r="EJ47" s="165"/>
    </row>
    <row r="48" spans="1:140" ht="12" customHeight="1">
      <c r="A48" s="120" t="s">
        <v>40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2"/>
      <c r="EG48" s="20"/>
      <c r="EH48" s="166"/>
      <c r="EI48" s="166"/>
      <c r="EJ48" s="166"/>
    </row>
    <row r="49" spans="1:140" ht="27" customHeight="1">
      <c r="A49" s="50">
        <v>1</v>
      </c>
      <c r="B49" s="50"/>
      <c r="C49" s="50"/>
      <c r="D49" s="50"/>
      <c r="E49" s="51">
        <v>1513300</v>
      </c>
      <c r="F49" s="51"/>
      <c r="G49" s="51"/>
      <c r="H49" s="51"/>
      <c r="I49" s="51"/>
      <c r="J49" s="126" t="s">
        <v>85</v>
      </c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 t="s">
        <v>42</v>
      </c>
      <c r="BA49" s="69"/>
      <c r="BB49" s="69"/>
      <c r="BC49" s="69"/>
      <c r="BD49" s="69"/>
      <c r="BE49" s="69"/>
      <c r="BF49" s="69"/>
      <c r="BG49" s="69" t="s">
        <v>43</v>
      </c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70">
        <v>1</v>
      </c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>
        <v>1</v>
      </c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67"/>
      <c r="EI49" s="167"/>
      <c r="EJ49" s="167"/>
    </row>
    <row r="50" spans="1:140" ht="42" customHeight="1">
      <c r="A50" s="50">
        <v>2</v>
      </c>
      <c r="B50" s="50"/>
      <c r="C50" s="50"/>
      <c r="D50" s="50"/>
      <c r="E50" s="51">
        <v>1513300</v>
      </c>
      <c r="F50" s="51"/>
      <c r="G50" s="51"/>
      <c r="H50" s="51"/>
      <c r="I50" s="51"/>
      <c r="J50" s="126" t="s">
        <v>86</v>
      </c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 t="s">
        <v>44</v>
      </c>
      <c r="BA50" s="69"/>
      <c r="BB50" s="69"/>
      <c r="BC50" s="69"/>
      <c r="BD50" s="69"/>
      <c r="BE50" s="69"/>
      <c r="BF50" s="69"/>
      <c r="BG50" s="69" t="s">
        <v>43</v>
      </c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70">
        <v>26.5</v>
      </c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>
        <v>26.5</v>
      </c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66"/>
      <c r="EI50" s="166"/>
      <c r="EJ50" s="166"/>
    </row>
    <row r="51" spans="1:140" ht="12" customHeight="1">
      <c r="A51" s="49" t="s">
        <v>45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20"/>
      <c r="EH51" s="165"/>
      <c r="EI51" s="165"/>
      <c r="EJ51" s="165"/>
    </row>
    <row r="52" spans="1:140" ht="37.5" customHeight="1">
      <c r="A52" s="50">
        <v>1</v>
      </c>
      <c r="B52" s="50"/>
      <c r="C52" s="50"/>
      <c r="D52" s="50"/>
      <c r="E52" s="51">
        <v>1513300</v>
      </c>
      <c r="F52" s="51"/>
      <c r="G52" s="51"/>
      <c r="H52" s="51"/>
      <c r="I52" s="51"/>
      <c r="J52" s="126" t="s">
        <v>87</v>
      </c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 t="s">
        <v>46</v>
      </c>
      <c r="BA52" s="69"/>
      <c r="BB52" s="69"/>
      <c r="BC52" s="69"/>
      <c r="BD52" s="69"/>
      <c r="BE52" s="69"/>
      <c r="BF52" s="69"/>
      <c r="BG52" s="69" t="s">
        <v>43</v>
      </c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70">
        <v>500</v>
      </c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1">
        <v>397</v>
      </c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131">
        <f>CM52-BV52</f>
        <v>-103</v>
      </c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65"/>
      <c r="EI52" s="165"/>
      <c r="EJ52" s="165"/>
    </row>
    <row r="53" spans="1:140" ht="31.5" customHeight="1">
      <c r="A53" s="50">
        <v>2</v>
      </c>
      <c r="B53" s="50"/>
      <c r="C53" s="50"/>
      <c r="D53" s="50"/>
      <c r="E53" s="51">
        <v>1513300</v>
      </c>
      <c r="F53" s="51"/>
      <c r="G53" s="51"/>
      <c r="H53" s="51"/>
      <c r="I53" s="51"/>
      <c r="J53" s="126" t="s">
        <v>88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 t="s">
        <v>46</v>
      </c>
      <c r="BA53" s="69"/>
      <c r="BB53" s="69"/>
      <c r="BC53" s="69"/>
      <c r="BD53" s="69"/>
      <c r="BE53" s="69"/>
      <c r="BF53" s="69"/>
      <c r="BG53" s="69" t="s">
        <v>43</v>
      </c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70">
        <v>700</v>
      </c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1">
        <v>693</v>
      </c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131">
        <f>CM53-BV53</f>
        <v>-7</v>
      </c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65"/>
      <c r="EI53" s="165"/>
      <c r="EJ53" s="165"/>
    </row>
    <row r="54" spans="1:140" ht="15" customHeight="1">
      <c r="A54" s="65" t="s">
        <v>50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21"/>
      <c r="EF54" s="21"/>
      <c r="EG54" s="24"/>
      <c r="EH54" s="15"/>
      <c r="EI54" s="15"/>
      <c r="EJ54" s="15"/>
    </row>
    <row r="55" spans="1:140" ht="50.25" customHeight="1">
      <c r="A55" s="63" t="s">
        <v>110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4"/>
      <c r="EE55" s="21"/>
      <c r="EF55" s="21"/>
      <c r="EG55" s="24"/>
      <c r="EH55" s="15"/>
      <c r="EI55" s="15"/>
      <c r="EJ55" s="15"/>
    </row>
    <row r="56" spans="1:140" ht="12" customHeight="1">
      <c r="A56" s="49" t="s">
        <v>47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20"/>
      <c r="EH56" s="166"/>
      <c r="EI56" s="166"/>
      <c r="EJ56" s="166"/>
    </row>
    <row r="57" spans="1:140" ht="21.75" customHeight="1">
      <c r="A57" s="50">
        <v>1</v>
      </c>
      <c r="B57" s="50"/>
      <c r="C57" s="50"/>
      <c r="D57" s="50"/>
      <c r="E57" s="51">
        <v>1513300</v>
      </c>
      <c r="F57" s="51"/>
      <c r="G57" s="51"/>
      <c r="H57" s="51"/>
      <c r="I57" s="51"/>
      <c r="J57" s="126" t="s">
        <v>89</v>
      </c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 t="s">
        <v>49</v>
      </c>
      <c r="BA57" s="69"/>
      <c r="BB57" s="69"/>
      <c r="BC57" s="69"/>
      <c r="BD57" s="69"/>
      <c r="BE57" s="69"/>
      <c r="BF57" s="69"/>
      <c r="BG57" s="69" t="s">
        <v>48</v>
      </c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70">
        <v>72.96</v>
      </c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1">
        <v>71.215</v>
      </c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131">
        <f>CM57-BV57</f>
        <v>-1.7449999999999903</v>
      </c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67"/>
      <c r="EI57" s="167"/>
      <c r="EJ57" s="167"/>
    </row>
    <row r="58" spans="1:140" ht="36.75" customHeight="1">
      <c r="A58" s="50">
        <v>2</v>
      </c>
      <c r="B58" s="50"/>
      <c r="C58" s="50"/>
      <c r="D58" s="50"/>
      <c r="E58" s="51">
        <v>1513300</v>
      </c>
      <c r="F58" s="51"/>
      <c r="G58" s="51"/>
      <c r="H58" s="51"/>
      <c r="I58" s="51"/>
      <c r="J58" s="126" t="s">
        <v>90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 t="s">
        <v>49</v>
      </c>
      <c r="BA58" s="69"/>
      <c r="BB58" s="69"/>
      <c r="BC58" s="69"/>
      <c r="BD58" s="69"/>
      <c r="BE58" s="69"/>
      <c r="BF58" s="69"/>
      <c r="BG58" s="69" t="s">
        <v>48</v>
      </c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70">
        <v>4522.46</v>
      </c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>
        <v>4522.46</v>
      </c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131">
        <f>BV58-CM58</f>
        <v>0</v>
      </c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66"/>
      <c r="EI58" s="166"/>
      <c r="EJ58" s="166"/>
    </row>
    <row r="59" spans="1:140" ht="11.25" customHeight="1">
      <c r="A59" s="62" t="s">
        <v>50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23"/>
      <c r="EF59" s="23"/>
      <c r="EG59" s="20"/>
      <c r="EH59" s="165"/>
      <c r="EI59" s="165"/>
      <c r="EJ59" s="165"/>
    </row>
    <row r="60" spans="1:140" ht="16.5" customHeight="1">
      <c r="A60" s="138" t="s">
        <v>111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40"/>
      <c r="EG60" s="20"/>
      <c r="EH60" s="165"/>
      <c r="EI60" s="165"/>
      <c r="EJ60" s="165"/>
    </row>
    <row r="61" spans="1:140" ht="12" customHeight="1">
      <c r="A61" s="49" t="s">
        <v>52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20"/>
      <c r="EH61" s="165"/>
      <c r="EI61" s="165"/>
      <c r="EJ61" s="165"/>
    </row>
    <row r="62" spans="1:140" ht="32.25" customHeight="1">
      <c r="A62" s="50">
        <v>1</v>
      </c>
      <c r="B62" s="50"/>
      <c r="C62" s="50"/>
      <c r="D62" s="50"/>
      <c r="E62" s="51">
        <v>1513300</v>
      </c>
      <c r="F62" s="51"/>
      <c r="G62" s="51"/>
      <c r="H62" s="51"/>
      <c r="I62" s="51"/>
      <c r="J62" s="126" t="s">
        <v>91</v>
      </c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 t="s">
        <v>42</v>
      </c>
      <c r="BA62" s="69"/>
      <c r="BB62" s="69"/>
      <c r="BC62" s="69"/>
      <c r="BD62" s="69"/>
      <c r="BE62" s="69"/>
      <c r="BF62" s="69"/>
      <c r="BG62" s="126" t="s">
        <v>92</v>
      </c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70">
        <v>32000</v>
      </c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1">
        <v>35349</v>
      </c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131">
        <f>CM62-BV62</f>
        <v>3349</v>
      </c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66"/>
      <c r="EI62" s="166"/>
      <c r="EJ62" s="166"/>
    </row>
    <row r="63" spans="1:140" ht="21.75" customHeight="1">
      <c r="A63" s="50">
        <v>2</v>
      </c>
      <c r="B63" s="50"/>
      <c r="C63" s="50"/>
      <c r="D63" s="50"/>
      <c r="E63" s="51">
        <v>1513300</v>
      </c>
      <c r="F63" s="51"/>
      <c r="G63" s="51"/>
      <c r="H63" s="51"/>
      <c r="I63" s="51"/>
      <c r="J63" s="126" t="s">
        <v>93</v>
      </c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 t="s">
        <v>53</v>
      </c>
      <c r="BA63" s="69"/>
      <c r="BB63" s="69"/>
      <c r="BC63" s="69"/>
      <c r="BD63" s="69"/>
      <c r="BE63" s="69"/>
      <c r="BF63" s="69"/>
      <c r="BG63" s="69" t="s">
        <v>48</v>
      </c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70">
        <v>117.1</v>
      </c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>
        <v>91.1</v>
      </c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131">
        <f>CM63-BV63</f>
        <v>-26</v>
      </c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67"/>
      <c r="EI63" s="167"/>
      <c r="EJ63" s="167"/>
    </row>
    <row r="64" spans="1:140" ht="22.5" customHeight="1">
      <c r="A64" s="65" t="s">
        <v>50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21"/>
      <c r="EF64" s="21"/>
      <c r="EG64" s="24"/>
      <c r="EH64" s="14"/>
      <c r="EI64" s="14"/>
      <c r="EJ64" s="14"/>
    </row>
    <row r="65" spans="1:140" ht="45.75" customHeight="1">
      <c r="A65" s="66" t="s">
        <v>112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8"/>
      <c r="EE65" s="21"/>
      <c r="EF65" s="21"/>
      <c r="EG65" s="24"/>
      <c r="EH65" s="14"/>
      <c r="EI65" s="14"/>
      <c r="EJ65" s="14"/>
    </row>
    <row r="66" spans="1:140" ht="24.75" customHeight="1">
      <c r="A66" s="123" t="s">
        <v>95</v>
      </c>
      <c r="B66" s="124"/>
      <c r="C66" s="124"/>
      <c r="D66" s="124"/>
      <c r="E66" s="124"/>
      <c r="F66" s="124"/>
      <c r="G66" s="124"/>
      <c r="H66" s="124"/>
      <c r="I66" s="125"/>
      <c r="J66" s="119" t="s">
        <v>84</v>
      </c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20"/>
      <c r="EH66" s="166"/>
      <c r="EI66" s="166"/>
      <c r="EJ66" s="188"/>
    </row>
    <row r="67" spans="1:140" ht="12" customHeight="1">
      <c r="A67" s="49" t="s">
        <v>40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20"/>
      <c r="EH67" s="16"/>
      <c r="EI67" s="16"/>
      <c r="EJ67" s="16"/>
    </row>
    <row r="68" spans="1:140" ht="22.5" customHeight="1">
      <c r="A68" s="50">
        <v>1</v>
      </c>
      <c r="B68" s="50"/>
      <c r="C68" s="50"/>
      <c r="D68" s="50"/>
      <c r="E68" s="51">
        <v>1513300</v>
      </c>
      <c r="F68" s="51"/>
      <c r="G68" s="51"/>
      <c r="H68" s="51"/>
      <c r="I68" s="51"/>
      <c r="J68" s="126" t="s">
        <v>85</v>
      </c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 t="s">
        <v>42</v>
      </c>
      <c r="BA68" s="69"/>
      <c r="BB68" s="69"/>
      <c r="BC68" s="69"/>
      <c r="BD68" s="69"/>
      <c r="BE68" s="69"/>
      <c r="BF68" s="69"/>
      <c r="BG68" s="69" t="s">
        <v>43</v>
      </c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70">
        <v>1</v>
      </c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>
        <v>1</v>
      </c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6"/>
      <c r="EI68" s="16"/>
      <c r="EJ68" s="16"/>
    </row>
    <row r="69" spans="1:140" ht="39" customHeight="1">
      <c r="A69" s="50">
        <v>2</v>
      </c>
      <c r="B69" s="50"/>
      <c r="C69" s="50"/>
      <c r="D69" s="50"/>
      <c r="E69" s="51">
        <v>1513300</v>
      </c>
      <c r="F69" s="51"/>
      <c r="G69" s="51"/>
      <c r="H69" s="51"/>
      <c r="I69" s="51"/>
      <c r="J69" s="126" t="s">
        <v>86</v>
      </c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 t="s">
        <v>44</v>
      </c>
      <c r="BA69" s="69"/>
      <c r="BB69" s="69"/>
      <c r="BC69" s="69"/>
      <c r="BD69" s="69"/>
      <c r="BE69" s="69"/>
      <c r="BF69" s="69"/>
      <c r="BG69" s="69" t="s">
        <v>43</v>
      </c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70">
        <v>32.5</v>
      </c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1">
        <v>32.5</v>
      </c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6"/>
      <c r="EI69" s="16"/>
      <c r="EJ69" s="16"/>
    </row>
    <row r="70" spans="1:140" ht="11.25" customHeight="1">
      <c r="A70" s="49" t="s">
        <v>45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20"/>
      <c r="EH70" s="17"/>
      <c r="EI70" s="17"/>
      <c r="EJ70" s="17"/>
    </row>
    <row r="71" spans="1:140" ht="31.5" customHeight="1">
      <c r="A71" s="58">
        <v>1</v>
      </c>
      <c r="B71" s="58"/>
      <c r="C71" s="58"/>
      <c r="D71" s="58"/>
      <c r="E71" s="59">
        <v>1513300</v>
      </c>
      <c r="F71" s="59"/>
      <c r="G71" s="59"/>
      <c r="H71" s="59"/>
      <c r="I71" s="59"/>
      <c r="J71" s="60" t="s">
        <v>87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 t="s">
        <v>46</v>
      </c>
      <c r="BA71" s="61"/>
      <c r="BB71" s="61"/>
      <c r="BC71" s="61"/>
      <c r="BD71" s="61"/>
      <c r="BE71" s="61"/>
      <c r="BF71" s="61"/>
      <c r="BG71" s="61" t="s">
        <v>43</v>
      </c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128">
        <v>55</v>
      </c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>
        <v>54</v>
      </c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9">
        <f>CM71-BV71</f>
        <v>-1</v>
      </c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8"/>
      <c r="EI71" s="18"/>
      <c r="EJ71" s="18"/>
    </row>
    <row r="72" spans="1:140" ht="33.75" customHeight="1">
      <c r="A72" s="58">
        <v>2</v>
      </c>
      <c r="B72" s="58"/>
      <c r="C72" s="58"/>
      <c r="D72" s="58"/>
      <c r="E72" s="59">
        <v>1513300</v>
      </c>
      <c r="F72" s="59"/>
      <c r="G72" s="59"/>
      <c r="H72" s="59"/>
      <c r="I72" s="59"/>
      <c r="J72" s="60" t="s">
        <v>88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 t="s">
        <v>46</v>
      </c>
      <c r="BA72" s="61"/>
      <c r="BB72" s="61"/>
      <c r="BC72" s="61"/>
      <c r="BD72" s="61"/>
      <c r="BE72" s="61"/>
      <c r="BF72" s="61"/>
      <c r="BG72" s="61" t="s">
        <v>43</v>
      </c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128">
        <v>55</v>
      </c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>
        <v>54</v>
      </c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9">
        <f>CM72-BV72</f>
        <v>-1</v>
      </c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7"/>
      <c r="EI72" s="17"/>
      <c r="EJ72" s="17"/>
    </row>
    <row r="73" spans="1:140" ht="19.5" customHeight="1">
      <c r="A73" s="53" t="s">
        <v>50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27"/>
      <c r="EF73" s="27"/>
      <c r="EG73" s="28"/>
      <c r="EH73" s="17"/>
      <c r="EI73" s="17"/>
      <c r="EJ73" s="17"/>
    </row>
    <row r="74" spans="1:140" ht="17.25" customHeight="1">
      <c r="A74" s="42" t="s">
        <v>119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4"/>
      <c r="EE74" s="27"/>
      <c r="EF74" s="27"/>
      <c r="EG74" s="28"/>
      <c r="EH74" s="17"/>
      <c r="EI74" s="17"/>
      <c r="EJ74" s="17"/>
    </row>
    <row r="75" spans="1:140" ht="11.25" customHeight="1">
      <c r="A75" s="57" t="s">
        <v>47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29"/>
      <c r="EH75" s="16"/>
      <c r="EI75" s="16"/>
      <c r="EJ75" s="16"/>
    </row>
    <row r="76" spans="1:140" ht="20.25" customHeight="1">
      <c r="A76" s="58">
        <v>1</v>
      </c>
      <c r="B76" s="58"/>
      <c r="C76" s="58"/>
      <c r="D76" s="58"/>
      <c r="E76" s="59">
        <v>1513300</v>
      </c>
      <c r="F76" s="59"/>
      <c r="G76" s="59"/>
      <c r="H76" s="59"/>
      <c r="I76" s="59"/>
      <c r="J76" s="60" t="s">
        <v>89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 t="s">
        <v>49</v>
      </c>
      <c r="BA76" s="61"/>
      <c r="BB76" s="61"/>
      <c r="BC76" s="61"/>
      <c r="BD76" s="61"/>
      <c r="BE76" s="61"/>
      <c r="BF76" s="61"/>
      <c r="BG76" s="61" t="s">
        <v>48</v>
      </c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71">
        <v>274.16</v>
      </c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>
        <v>275.137</v>
      </c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132">
        <f>CM76-BV76</f>
        <v>0.9769999999999754</v>
      </c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6"/>
      <c r="EI76" s="16"/>
      <c r="EJ76" s="16"/>
    </row>
    <row r="77" spans="1:140" ht="36.75" customHeight="1">
      <c r="A77" s="58">
        <v>2</v>
      </c>
      <c r="B77" s="58"/>
      <c r="C77" s="58"/>
      <c r="D77" s="58"/>
      <c r="E77" s="59">
        <v>1513300</v>
      </c>
      <c r="F77" s="59"/>
      <c r="G77" s="59"/>
      <c r="H77" s="59"/>
      <c r="I77" s="59"/>
      <c r="J77" s="60" t="s">
        <v>90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 t="s">
        <v>49</v>
      </c>
      <c r="BA77" s="61"/>
      <c r="BB77" s="61"/>
      <c r="BC77" s="61"/>
      <c r="BD77" s="61"/>
      <c r="BE77" s="61"/>
      <c r="BF77" s="61"/>
      <c r="BG77" s="61" t="s">
        <v>48</v>
      </c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71">
        <v>4609.74</v>
      </c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>
        <v>4609.74</v>
      </c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6"/>
      <c r="EI77" s="16"/>
      <c r="EJ77" s="16"/>
    </row>
    <row r="78" spans="1:140" ht="12" customHeight="1">
      <c r="A78" s="52" t="s">
        <v>50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30"/>
      <c r="EF78" s="30"/>
      <c r="EG78" s="29"/>
      <c r="EH78" s="17"/>
      <c r="EI78" s="17"/>
      <c r="EJ78" s="17"/>
    </row>
    <row r="79" spans="1:140" ht="24.75" customHeight="1">
      <c r="A79" s="56" t="s">
        <v>120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29"/>
      <c r="EH79" s="18"/>
      <c r="EI79" s="18"/>
      <c r="EJ79" s="18"/>
    </row>
    <row r="80" spans="1:140" ht="12" customHeight="1">
      <c r="A80" s="57" t="s">
        <v>52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29"/>
      <c r="EH80" s="17"/>
      <c r="EI80" s="17"/>
      <c r="EJ80" s="17"/>
    </row>
    <row r="81" spans="1:140" ht="32.25" customHeight="1">
      <c r="A81" s="58">
        <v>1</v>
      </c>
      <c r="B81" s="58"/>
      <c r="C81" s="58"/>
      <c r="D81" s="58"/>
      <c r="E81" s="59">
        <v>1513300</v>
      </c>
      <c r="F81" s="59"/>
      <c r="G81" s="59"/>
      <c r="H81" s="59"/>
      <c r="I81" s="59"/>
      <c r="J81" s="60" t="s">
        <v>91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 t="s">
        <v>42</v>
      </c>
      <c r="BA81" s="61"/>
      <c r="BB81" s="61"/>
      <c r="BC81" s="61"/>
      <c r="BD81" s="61"/>
      <c r="BE81" s="61"/>
      <c r="BF81" s="61"/>
      <c r="BG81" s="60" t="s">
        <v>92</v>
      </c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71">
        <v>13505</v>
      </c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>
        <v>13979</v>
      </c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132">
        <f>CM81-BV81</f>
        <v>474</v>
      </c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6"/>
      <c r="EI81" s="16"/>
      <c r="EJ81" s="16"/>
    </row>
    <row r="82" spans="1:140" ht="27.75" customHeight="1">
      <c r="A82" s="58">
        <v>2</v>
      </c>
      <c r="B82" s="58"/>
      <c r="C82" s="58"/>
      <c r="D82" s="58"/>
      <c r="E82" s="59">
        <v>1513300</v>
      </c>
      <c r="F82" s="59"/>
      <c r="G82" s="59"/>
      <c r="H82" s="59"/>
      <c r="I82" s="59"/>
      <c r="J82" s="60" t="s">
        <v>93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 t="s">
        <v>53</v>
      </c>
      <c r="BA82" s="61"/>
      <c r="BB82" s="61"/>
      <c r="BC82" s="61"/>
      <c r="BD82" s="61"/>
      <c r="BE82" s="61"/>
      <c r="BF82" s="61"/>
      <c r="BG82" s="61" t="s">
        <v>48</v>
      </c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71">
        <v>112</v>
      </c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>
        <v>110</v>
      </c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132">
        <f>CM82-BV82</f>
        <v>-2</v>
      </c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6"/>
      <c r="EI82" s="16"/>
      <c r="EJ82" s="16"/>
    </row>
    <row r="83" spans="1:140" ht="27.75" customHeight="1">
      <c r="A83" s="53" t="s">
        <v>50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27"/>
      <c r="EF83" s="27"/>
      <c r="EG83" s="27"/>
      <c r="EH83" s="16"/>
      <c r="EI83" s="16"/>
      <c r="EJ83" s="16"/>
    </row>
    <row r="84" spans="1:140" ht="20.25" customHeight="1">
      <c r="A84" s="190" t="s">
        <v>128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2"/>
      <c r="EH84" s="16"/>
      <c r="EI84" s="16"/>
      <c r="EJ84" s="16"/>
    </row>
    <row r="85" spans="1:140" ht="11.25" customHeight="1" hidden="1">
      <c r="A85" s="31" t="s">
        <v>50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29"/>
      <c r="EH85" s="17"/>
      <c r="EI85" s="17"/>
      <c r="EJ85" s="17"/>
    </row>
    <row r="86" spans="1:140" ht="11.25" customHeight="1" hidden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29"/>
      <c r="EH86" s="18"/>
      <c r="EI86" s="18"/>
      <c r="EJ86" s="18"/>
    </row>
    <row r="87" spans="1:140" ht="11.25" customHeight="1" hidden="1">
      <c r="A87" s="31" t="s">
        <v>50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29"/>
      <c r="EH87" s="17"/>
      <c r="EI87" s="17"/>
      <c r="EJ87" s="17"/>
    </row>
    <row r="88" spans="1:140" ht="11.25" customHeight="1" hidden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29"/>
      <c r="EH88" s="16"/>
      <c r="EI88" s="16"/>
      <c r="EJ88" s="16"/>
    </row>
    <row r="89" spans="1:140" ht="11.25" customHeight="1" hidden="1">
      <c r="A89" s="31" t="s">
        <v>50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29"/>
      <c r="EH89" s="16"/>
      <c r="EI89" s="16"/>
      <c r="EJ89" s="16"/>
    </row>
    <row r="90" spans="1:140" ht="11.25" customHeight="1" hidden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29"/>
      <c r="EH90" s="16"/>
      <c r="EI90" s="16"/>
      <c r="EJ90" s="16"/>
    </row>
    <row r="91" spans="1:140" ht="12" customHeight="1" hidden="1">
      <c r="A91" s="57" t="s">
        <v>45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29"/>
      <c r="EH91" s="17"/>
      <c r="EI91" s="17"/>
      <c r="EJ91" s="17"/>
    </row>
    <row r="92" spans="1:140" ht="21.75" customHeight="1" hidden="1">
      <c r="A92" s="58">
        <v>1</v>
      </c>
      <c r="B92" s="58"/>
      <c r="C92" s="58"/>
      <c r="D92" s="58"/>
      <c r="E92" s="59" t="s">
        <v>41</v>
      </c>
      <c r="F92" s="59"/>
      <c r="G92" s="59"/>
      <c r="H92" s="59"/>
      <c r="I92" s="59"/>
      <c r="J92" s="61" t="s">
        <v>56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 t="s">
        <v>46</v>
      </c>
      <c r="BA92" s="61"/>
      <c r="BB92" s="61"/>
      <c r="BC92" s="61"/>
      <c r="BD92" s="61"/>
      <c r="BE92" s="61"/>
      <c r="BF92" s="61"/>
      <c r="BG92" s="61" t="s">
        <v>43</v>
      </c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71">
        <v>37</v>
      </c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>
        <v>37</v>
      </c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8"/>
      <c r="EI92" s="18"/>
      <c r="EJ92" s="18"/>
    </row>
    <row r="93" spans="1:140" ht="12" customHeight="1" hidden="1">
      <c r="A93" s="57" t="s">
        <v>47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29"/>
      <c r="EH93" s="17"/>
      <c r="EI93" s="17"/>
      <c r="EJ93" s="17"/>
    </row>
    <row r="94" spans="1:140" ht="21.75" customHeight="1" hidden="1">
      <c r="A94" s="58">
        <v>1</v>
      </c>
      <c r="B94" s="58"/>
      <c r="C94" s="58"/>
      <c r="D94" s="58"/>
      <c r="E94" s="59" t="s">
        <v>41</v>
      </c>
      <c r="F94" s="59"/>
      <c r="G94" s="59"/>
      <c r="H94" s="59"/>
      <c r="I94" s="59"/>
      <c r="J94" s="61" t="s">
        <v>57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 t="s">
        <v>49</v>
      </c>
      <c r="BA94" s="61"/>
      <c r="BB94" s="61"/>
      <c r="BC94" s="61"/>
      <c r="BD94" s="61"/>
      <c r="BE94" s="61"/>
      <c r="BF94" s="61"/>
      <c r="BG94" s="61" t="s">
        <v>48</v>
      </c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71">
        <v>78823.32</v>
      </c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>
        <v>78352.22</v>
      </c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132">
        <v>-471.1</v>
      </c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6" t="s">
        <v>103</v>
      </c>
      <c r="EI94" s="16"/>
      <c r="EJ94" s="16"/>
    </row>
    <row r="95" spans="1:140" ht="11.25" customHeight="1" hidden="1">
      <c r="A95" s="31" t="s">
        <v>50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29"/>
      <c r="EH95" s="16"/>
      <c r="EI95" s="16"/>
      <c r="EJ95" s="16"/>
    </row>
    <row r="96" spans="1:140" ht="11.25" customHeight="1" hidden="1">
      <c r="A96" s="48" t="s">
        <v>58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29"/>
      <c r="EH96" s="16">
        <v>11</v>
      </c>
      <c r="EI96" s="16"/>
      <c r="EJ96" s="16"/>
    </row>
    <row r="97" spans="1:140" ht="21.75" customHeight="1" hidden="1">
      <c r="A97" s="58">
        <v>2</v>
      </c>
      <c r="B97" s="58"/>
      <c r="C97" s="58"/>
      <c r="D97" s="58"/>
      <c r="E97" s="59" t="s">
        <v>41</v>
      </c>
      <c r="F97" s="59"/>
      <c r="G97" s="59"/>
      <c r="H97" s="59"/>
      <c r="I97" s="59"/>
      <c r="J97" s="61" t="s">
        <v>59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 t="s">
        <v>49</v>
      </c>
      <c r="BA97" s="61"/>
      <c r="BB97" s="61"/>
      <c r="BC97" s="61"/>
      <c r="BD97" s="61"/>
      <c r="BE97" s="61"/>
      <c r="BF97" s="61"/>
      <c r="BG97" s="61" t="s">
        <v>48</v>
      </c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71">
        <v>14351.35</v>
      </c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>
        <v>12539.46</v>
      </c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132">
        <v>-1811.89</v>
      </c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7"/>
      <c r="EI97" s="17"/>
      <c r="EJ97" s="17"/>
    </row>
    <row r="98" spans="1:140" ht="11.25" customHeight="1" hidden="1">
      <c r="A98" s="31" t="s">
        <v>50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29"/>
      <c r="EH98" s="18"/>
      <c r="EI98" s="18"/>
      <c r="EJ98" s="18"/>
    </row>
    <row r="99" spans="1:140" ht="11.25" customHeight="1" hidden="1">
      <c r="A99" s="48" t="s">
        <v>60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29"/>
      <c r="EH99" s="17"/>
      <c r="EI99" s="17"/>
      <c r="EJ99" s="17"/>
    </row>
    <row r="100" spans="1:140" ht="21.75" customHeight="1" hidden="1">
      <c r="A100" s="58">
        <v>3</v>
      </c>
      <c r="B100" s="58"/>
      <c r="C100" s="58"/>
      <c r="D100" s="58"/>
      <c r="E100" s="59" t="s">
        <v>41</v>
      </c>
      <c r="F100" s="59"/>
      <c r="G100" s="59"/>
      <c r="H100" s="59"/>
      <c r="I100" s="59"/>
      <c r="J100" s="61" t="s">
        <v>61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 t="s">
        <v>49</v>
      </c>
      <c r="BA100" s="61"/>
      <c r="BB100" s="61"/>
      <c r="BC100" s="61"/>
      <c r="BD100" s="61"/>
      <c r="BE100" s="61"/>
      <c r="BF100" s="61"/>
      <c r="BG100" s="61" t="s">
        <v>48</v>
      </c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71">
        <v>1305.41</v>
      </c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>
        <v>1396.286</v>
      </c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132">
        <v>90.876</v>
      </c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6" t="s">
        <v>103</v>
      </c>
      <c r="EI100" s="16"/>
      <c r="EJ100" s="16"/>
    </row>
    <row r="101" spans="1:140" ht="11.25" customHeight="1" hidden="1">
      <c r="A101" s="31" t="s">
        <v>50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29"/>
      <c r="EH101" s="16"/>
      <c r="EI101" s="16"/>
      <c r="EJ101" s="16"/>
    </row>
    <row r="102" spans="1:140" ht="11.25" customHeight="1" hidden="1">
      <c r="A102" s="48" t="s">
        <v>62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29"/>
      <c r="EH102" s="16">
        <v>11</v>
      </c>
      <c r="EI102" s="16"/>
      <c r="EJ102" s="16"/>
    </row>
    <row r="103" spans="1:140" ht="21.75" customHeight="1" hidden="1">
      <c r="A103" s="58">
        <v>4</v>
      </c>
      <c r="B103" s="58"/>
      <c r="C103" s="58"/>
      <c r="D103" s="58"/>
      <c r="E103" s="59" t="s">
        <v>41</v>
      </c>
      <c r="F103" s="59"/>
      <c r="G103" s="59"/>
      <c r="H103" s="59"/>
      <c r="I103" s="59"/>
      <c r="J103" s="61" t="s">
        <v>51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 t="s">
        <v>49</v>
      </c>
      <c r="BA103" s="61"/>
      <c r="BB103" s="61"/>
      <c r="BC103" s="61"/>
      <c r="BD103" s="61"/>
      <c r="BE103" s="61"/>
      <c r="BF103" s="61"/>
      <c r="BG103" s="61" t="s">
        <v>48</v>
      </c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71">
        <v>3408.15</v>
      </c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>
        <v>3631.64</v>
      </c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132">
        <v>223.49</v>
      </c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7"/>
      <c r="EI103" s="17"/>
      <c r="EJ103" s="17"/>
    </row>
    <row r="104" spans="1:140" ht="11.25" customHeight="1" hidden="1">
      <c r="A104" s="31" t="s">
        <v>50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29"/>
      <c r="EH104" s="18"/>
      <c r="EI104" s="18"/>
      <c r="EJ104" s="18"/>
    </row>
    <row r="105" spans="1:140" ht="11.25" customHeight="1" hidden="1">
      <c r="A105" s="48" t="s">
        <v>54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29"/>
      <c r="EH105" s="17"/>
      <c r="EI105" s="17"/>
      <c r="EJ105" s="17"/>
    </row>
    <row r="106" spans="1:140" ht="12" customHeight="1" hidden="1">
      <c r="A106" s="57" t="s">
        <v>52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29"/>
      <c r="EH106" s="16" t="s">
        <v>103</v>
      </c>
      <c r="EI106" s="16"/>
      <c r="EJ106" s="16"/>
    </row>
    <row r="107" spans="1:140" ht="12" hidden="1">
      <c r="A107" s="58">
        <v>1</v>
      </c>
      <c r="B107" s="58"/>
      <c r="C107" s="58"/>
      <c r="D107" s="58"/>
      <c r="E107" s="59" t="s">
        <v>41</v>
      </c>
      <c r="F107" s="59"/>
      <c r="G107" s="59"/>
      <c r="H107" s="59"/>
      <c r="I107" s="59"/>
      <c r="J107" s="61" t="s">
        <v>63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 t="s">
        <v>53</v>
      </c>
      <c r="BA107" s="61"/>
      <c r="BB107" s="61"/>
      <c r="BC107" s="61"/>
      <c r="BD107" s="61"/>
      <c r="BE107" s="61"/>
      <c r="BF107" s="61"/>
      <c r="BG107" s="61" t="s">
        <v>48</v>
      </c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71">
        <v>100</v>
      </c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>
        <v>100</v>
      </c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6"/>
      <c r="EI107" s="16"/>
      <c r="EJ107" s="16"/>
    </row>
    <row r="108" spans="1:140" ht="20.25" customHeight="1">
      <c r="A108" s="177" t="s">
        <v>129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9"/>
      <c r="EH108" s="16"/>
      <c r="EI108" s="16"/>
      <c r="EJ108" s="16"/>
    </row>
    <row r="109" spans="1:140" ht="12.75" customHeight="1">
      <c r="A109" s="133" t="s">
        <v>96</v>
      </c>
      <c r="B109" s="134"/>
      <c r="C109" s="134"/>
      <c r="D109" s="134"/>
      <c r="E109" s="134"/>
      <c r="F109" s="134"/>
      <c r="G109" s="134"/>
      <c r="H109" s="134"/>
      <c r="I109" s="135"/>
      <c r="J109" s="189" t="s">
        <v>29</v>
      </c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29"/>
      <c r="EH109" s="16"/>
      <c r="EI109" s="16"/>
      <c r="EJ109" s="16"/>
    </row>
    <row r="110" spans="1:140" ht="12" customHeight="1">
      <c r="A110" s="32" t="s">
        <v>40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4"/>
      <c r="EG110" s="35"/>
      <c r="EH110" s="17"/>
      <c r="EI110" s="17"/>
      <c r="EJ110" s="17"/>
    </row>
    <row r="111" spans="1:140" ht="27" customHeight="1">
      <c r="A111" s="58">
        <v>1</v>
      </c>
      <c r="B111" s="58"/>
      <c r="C111" s="58"/>
      <c r="D111" s="58"/>
      <c r="E111" s="59">
        <v>1513300</v>
      </c>
      <c r="F111" s="59"/>
      <c r="G111" s="59"/>
      <c r="H111" s="59"/>
      <c r="I111" s="59"/>
      <c r="J111" s="60" t="s">
        <v>97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 t="s">
        <v>55</v>
      </c>
      <c r="BA111" s="61"/>
      <c r="BB111" s="61"/>
      <c r="BC111" s="61"/>
      <c r="BD111" s="61"/>
      <c r="BE111" s="61"/>
      <c r="BF111" s="61"/>
      <c r="BG111" s="61" t="s">
        <v>43</v>
      </c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71">
        <v>1214</v>
      </c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>
        <v>1242.004</v>
      </c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132">
        <f>CM111-BV111</f>
        <v>28.003999999999905</v>
      </c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8"/>
      <c r="EI111" s="18"/>
      <c r="EJ111" s="18"/>
    </row>
    <row r="112" spans="1:140" ht="21" customHeight="1">
      <c r="A112" s="53" t="s">
        <v>50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27"/>
      <c r="EF112" s="27"/>
      <c r="EG112" s="27"/>
      <c r="EH112" s="16"/>
      <c r="EI112" s="16"/>
      <c r="EJ112" s="16"/>
    </row>
    <row r="113" spans="1:140" ht="24.75" customHeight="1">
      <c r="A113" s="177" t="s">
        <v>122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9"/>
      <c r="EH113" s="16"/>
      <c r="EI113" s="16"/>
      <c r="EJ113" s="16"/>
    </row>
    <row r="114" spans="1:140" ht="17.25" customHeight="1">
      <c r="A114" s="57" t="s">
        <v>45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29"/>
      <c r="EH114" s="17"/>
      <c r="EI114" s="17"/>
      <c r="EJ114" s="17"/>
    </row>
    <row r="115" spans="1:140" ht="18" customHeight="1">
      <c r="A115" s="58">
        <v>1</v>
      </c>
      <c r="B115" s="58"/>
      <c r="C115" s="58"/>
      <c r="D115" s="58"/>
      <c r="E115" s="59">
        <v>1513300</v>
      </c>
      <c r="F115" s="59"/>
      <c r="G115" s="59"/>
      <c r="H115" s="59"/>
      <c r="I115" s="59"/>
      <c r="J115" s="60" t="s">
        <v>64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0" t="s">
        <v>42</v>
      </c>
      <c r="BA115" s="61"/>
      <c r="BB115" s="61"/>
      <c r="BC115" s="61"/>
      <c r="BD115" s="61"/>
      <c r="BE115" s="61"/>
      <c r="BF115" s="61"/>
      <c r="BG115" s="61" t="s">
        <v>43</v>
      </c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71">
        <v>4</v>
      </c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>
        <v>7</v>
      </c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132">
        <f>CM115-BV115</f>
        <v>3</v>
      </c>
      <c r="DJ115" s="132"/>
      <c r="DK115" s="132"/>
      <c r="DL115" s="132"/>
      <c r="DM115" s="132"/>
      <c r="DN115" s="132"/>
      <c r="DO115" s="132"/>
      <c r="DP115" s="132"/>
      <c r="DQ115" s="132"/>
      <c r="DR115" s="132"/>
      <c r="DS115" s="132"/>
      <c r="DT115" s="132"/>
      <c r="DU115" s="132"/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2"/>
      <c r="EF115" s="132"/>
      <c r="EG115" s="132"/>
      <c r="EH115" s="16"/>
      <c r="EI115" s="16"/>
      <c r="EJ115" s="16"/>
    </row>
    <row r="116" spans="1:140" ht="21" customHeight="1">
      <c r="A116" s="53" t="s">
        <v>50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27"/>
      <c r="EF116" s="27"/>
      <c r="EG116" s="27"/>
      <c r="EH116" s="16"/>
      <c r="EI116" s="16"/>
      <c r="EJ116" s="16"/>
    </row>
    <row r="117" spans="1:140" ht="26.25" customHeight="1">
      <c r="A117" s="177" t="s">
        <v>122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/>
      <c r="EB117" s="178"/>
      <c r="EC117" s="178"/>
      <c r="ED117" s="178"/>
      <c r="EE117" s="178"/>
      <c r="EF117" s="178"/>
      <c r="EG117" s="179"/>
      <c r="EH117" s="16"/>
      <c r="EI117" s="16"/>
      <c r="EJ117" s="16"/>
    </row>
    <row r="118" spans="1:140" ht="12" customHeight="1">
      <c r="A118" s="57" t="s">
        <v>47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29"/>
      <c r="EH118" s="16"/>
      <c r="EI118" s="16"/>
      <c r="EJ118" s="16"/>
    </row>
    <row r="119" spans="1:140" ht="21.75" customHeight="1">
      <c r="A119" s="58">
        <v>1</v>
      </c>
      <c r="B119" s="58"/>
      <c r="C119" s="58"/>
      <c r="D119" s="58"/>
      <c r="E119" s="59">
        <v>1513300</v>
      </c>
      <c r="F119" s="59"/>
      <c r="G119" s="59"/>
      <c r="H119" s="59"/>
      <c r="I119" s="59"/>
      <c r="J119" s="60" t="s">
        <v>65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 t="s">
        <v>55</v>
      </c>
      <c r="BA119" s="61"/>
      <c r="BB119" s="61"/>
      <c r="BC119" s="61"/>
      <c r="BD119" s="61"/>
      <c r="BE119" s="61"/>
      <c r="BF119" s="61"/>
      <c r="BG119" s="61" t="s">
        <v>48</v>
      </c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71">
        <v>303.5</v>
      </c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>
        <v>177.429</v>
      </c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132">
        <f>CM119-BV119</f>
        <v>-126.071</v>
      </c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6"/>
      <c r="EI119" s="16"/>
      <c r="EJ119" s="16"/>
    </row>
    <row r="120" spans="1:140" ht="33" customHeight="1">
      <c r="A120" s="58">
        <v>2</v>
      </c>
      <c r="B120" s="58"/>
      <c r="C120" s="58"/>
      <c r="D120" s="58"/>
      <c r="E120" s="59" t="s">
        <v>101</v>
      </c>
      <c r="F120" s="59"/>
      <c r="G120" s="59"/>
      <c r="H120" s="59"/>
      <c r="I120" s="59"/>
      <c r="J120" s="60" t="s">
        <v>98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 t="s">
        <v>55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136" t="s">
        <v>124</v>
      </c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 t="s">
        <v>124</v>
      </c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7" t="s">
        <v>124</v>
      </c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7"/>
      <c r="EI120" s="17"/>
      <c r="EJ120" s="17"/>
    </row>
    <row r="121" spans="1:140" ht="33.75" customHeight="1">
      <c r="A121" s="53" t="s">
        <v>50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30"/>
      <c r="EF121" s="30"/>
      <c r="EG121" s="29"/>
      <c r="EH121" s="17"/>
      <c r="EI121" s="17"/>
      <c r="EJ121" s="17"/>
    </row>
    <row r="122" spans="1:140" ht="21" customHeight="1">
      <c r="A122" s="48" t="s">
        <v>123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29"/>
      <c r="EH122" s="18"/>
      <c r="EI122" s="18"/>
      <c r="EJ122" s="18"/>
    </row>
    <row r="123" spans="1:140" ht="21" customHeight="1">
      <c r="A123" s="123" t="s">
        <v>99</v>
      </c>
      <c r="B123" s="124"/>
      <c r="C123" s="124"/>
      <c r="D123" s="124"/>
      <c r="E123" s="124"/>
      <c r="F123" s="124"/>
      <c r="G123" s="124"/>
      <c r="H123" s="124"/>
      <c r="I123" s="125"/>
      <c r="J123" s="119" t="s">
        <v>28</v>
      </c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20"/>
      <c r="EH123" s="18"/>
      <c r="EI123" s="18"/>
      <c r="EJ123" s="18"/>
    </row>
    <row r="124" spans="1:140" ht="32.25" customHeight="1">
      <c r="A124" s="49" t="s">
        <v>45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20"/>
      <c r="EH124" s="17"/>
      <c r="EI124" s="17"/>
      <c r="EJ124" s="17"/>
    </row>
    <row r="125" spans="1:140" ht="18" customHeight="1">
      <c r="A125" s="50">
        <v>1</v>
      </c>
      <c r="B125" s="50"/>
      <c r="C125" s="50"/>
      <c r="D125" s="50"/>
      <c r="E125" s="51">
        <v>1513300</v>
      </c>
      <c r="F125" s="51"/>
      <c r="G125" s="51"/>
      <c r="H125" s="51"/>
      <c r="I125" s="51"/>
      <c r="J125" s="69" t="s">
        <v>66</v>
      </c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 t="s">
        <v>67</v>
      </c>
      <c r="BA125" s="69"/>
      <c r="BB125" s="69"/>
      <c r="BC125" s="69"/>
      <c r="BD125" s="69"/>
      <c r="BE125" s="69"/>
      <c r="BF125" s="69"/>
      <c r="BG125" s="69" t="s">
        <v>43</v>
      </c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70">
        <v>119</v>
      </c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>
        <v>119</v>
      </c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132">
        <f>CM125-BV125</f>
        <v>0</v>
      </c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6"/>
      <c r="EI125" s="16"/>
      <c r="EJ125" s="16"/>
    </row>
    <row r="126" spans="1:140" ht="18" customHeight="1">
      <c r="A126" s="54" t="s">
        <v>50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16"/>
      <c r="EI126" s="16"/>
      <c r="EJ126" s="16"/>
    </row>
    <row r="127" spans="1:140" ht="18.75" customHeight="1">
      <c r="A127" s="42" t="s">
        <v>113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4"/>
      <c r="EE127" s="21"/>
      <c r="EF127" s="21"/>
      <c r="EG127" s="24"/>
      <c r="EH127" s="16"/>
      <c r="EI127" s="16"/>
      <c r="EJ127" s="16"/>
    </row>
    <row r="128" spans="1:140" ht="22.5" customHeight="1">
      <c r="A128" s="49" t="s">
        <v>47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20"/>
      <c r="EH128" s="16"/>
      <c r="EI128" s="16"/>
      <c r="EJ128" s="16"/>
    </row>
    <row r="129" spans="1:140" ht="12" customHeight="1">
      <c r="A129" s="50">
        <v>1</v>
      </c>
      <c r="B129" s="50"/>
      <c r="C129" s="50"/>
      <c r="D129" s="50"/>
      <c r="E129" s="51">
        <v>1513300</v>
      </c>
      <c r="F129" s="51"/>
      <c r="G129" s="51"/>
      <c r="H129" s="51"/>
      <c r="I129" s="51"/>
      <c r="J129" s="69" t="s">
        <v>68</v>
      </c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 t="s">
        <v>49</v>
      </c>
      <c r="BA129" s="69"/>
      <c r="BB129" s="69"/>
      <c r="BC129" s="69"/>
      <c r="BD129" s="69"/>
      <c r="BE129" s="69"/>
      <c r="BF129" s="69"/>
      <c r="BG129" s="69" t="s">
        <v>48</v>
      </c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70">
        <v>1260.5</v>
      </c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>
        <f>CG31/CM125*1000</f>
        <v>1256.2</v>
      </c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132">
        <f>CM129-BV129</f>
        <v>-4.2999999999999545</v>
      </c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6"/>
      <c r="EI129" s="16"/>
      <c r="EJ129" s="16"/>
    </row>
    <row r="130" spans="1:140" ht="26.25" customHeight="1">
      <c r="A130" s="45" t="s">
        <v>50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7"/>
      <c r="EE130" s="22"/>
      <c r="EF130" s="22"/>
      <c r="EG130" s="25"/>
      <c r="EH130" s="16"/>
      <c r="EI130" s="16"/>
      <c r="EJ130" s="16"/>
    </row>
    <row r="131" spans="1:140" ht="31.5" customHeight="1">
      <c r="A131" s="42" t="s">
        <v>113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4"/>
      <c r="EE131" s="22"/>
      <c r="EF131" s="22"/>
      <c r="EG131" s="25"/>
      <c r="EH131" s="16"/>
      <c r="EI131" s="16"/>
      <c r="EJ131" s="16"/>
    </row>
    <row r="132" spans="1:140" ht="19.5" customHeight="1">
      <c r="A132" s="49" t="s">
        <v>52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20"/>
      <c r="EH132" s="17"/>
      <c r="EI132" s="17"/>
      <c r="EJ132" s="17"/>
    </row>
    <row r="133" spans="1:140" ht="33.75" customHeight="1">
      <c r="A133" s="50">
        <v>1</v>
      </c>
      <c r="B133" s="50"/>
      <c r="C133" s="50"/>
      <c r="D133" s="50"/>
      <c r="E133" s="51">
        <v>1513300</v>
      </c>
      <c r="F133" s="51"/>
      <c r="G133" s="51"/>
      <c r="H133" s="51"/>
      <c r="I133" s="51"/>
      <c r="J133" s="126" t="s">
        <v>100</v>
      </c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 t="s">
        <v>53</v>
      </c>
      <c r="BA133" s="69"/>
      <c r="BB133" s="69"/>
      <c r="BC133" s="69"/>
      <c r="BD133" s="69"/>
      <c r="BE133" s="69"/>
      <c r="BF133" s="69"/>
      <c r="BG133" s="69" t="s">
        <v>48</v>
      </c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70">
        <v>27.7</v>
      </c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>
        <v>27.7</v>
      </c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131">
        <f>CM133-BV133</f>
        <v>0</v>
      </c>
      <c r="DJ133" s="131"/>
      <c r="DK133" s="131"/>
      <c r="DL133" s="131"/>
      <c r="DM133" s="131"/>
      <c r="DN133" s="131"/>
      <c r="DO133" s="131"/>
      <c r="DP133" s="131"/>
      <c r="DQ133" s="131"/>
      <c r="DR133" s="131"/>
      <c r="DS133" s="131"/>
      <c r="DT133" s="131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8"/>
      <c r="EI133" s="18"/>
      <c r="EJ133" s="18"/>
    </row>
    <row r="134" spans="1:140" ht="29.25" customHeight="1">
      <c r="A134" s="50">
        <v>1</v>
      </c>
      <c r="B134" s="50"/>
      <c r="C134" s="50"/>
      <c r="D134" s="50"/>
      <c r="E134" s="51">
        <v>1513300</v>
      </c>
      <c r="F134" s="51"/>
      <c r="G134" s="51"/>
      <c r="H134" s="51"/>
      <c r="I134" s="51"/>
      <c r="J134" s="126" t="s">
        <v>126</v>
      </c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 t="s">
        <v>55</v>
      </c>
      <c r="BA134" s="69"/>
      <c r="BB134" s="69"/>
      <c r="BC134" s="69"/>
      <c r="BD134" s="69"/>
      <c r="BE134" s="69"/>
      <c r="BF134" s="69"/>
      <c r="BG134" s="69" t="s">
        <v>48</v>
      </c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70">
        <v>0</v>
      </c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>
        <v>0.5</v>
      </c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131">
        <f>CM134-BV134</f>
        <v>0.5</v>
      </c>
      <c r="DJ134" s="131"/>
      <c r="DK134" s="131"/>
      <c r="DL134" s="131"/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7"/>
      <c r="EI134" s="17"/>
      <c r="EJ134" s="17"/>
    </row>
    <row r="135" spans="1:138" ht="11.25" customHeight="1">
      <c r="A135" s="6" t="s">
        <v>50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38" ht="11.25" customHeight="1">
      <c r="A136" s="48" t="s">
        <v>127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/>
      <c r="EH136"/>
    </row>
    <row r="137" spans="1:138" ht="11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</row>
    <row r="138" spans="1:138" ht="58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</row>
    <row r="139" spans="1:138" ht="11.25" customHeight="1">
      <c r="A139" s="1" t="s">
        <v>69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 s="141">
        <v>3</v>
      </c>
      <c r="AQ139" s="141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 s="1" t="s">
        <v>15</v>
      </c>
      <c r="DV139"/>
      <c r="DW139"/>
      <c r="DX139"/>
      <c r="DY139"/>
      <c r="DZ139"/>
      <c r="EA139"/>
      <c r="EB139"/>
      <c r="EC139"/>
      <c r="ED139"/>
      <c r="EE139"/>
      <c r="EF139"/>
      <c r="EG139"/>
      <c r="EH139"/>
    </row>
    <row r="140" spans="1:139" ht="21.75" customHeight="1">
      <c r="A140" s="84" t="s">
        <v>70</v>
      </c>
      <c r="B140" s="84"/>
      <c r="C140" s="84"/>
      <c r="D140" s="84"/>
      <c r="E140" s="84" t="s">
        <v>71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142" t="s">
        <v>72</v>
      </c>
      <c r="AA140" s="142"/>
      <c r="AB140" s="142"/>
      <c r="AC140" s="142"/>
      <c r="AD140" s="142"/>
      <c r="AE140" s="142"/>
      <c r="AF140" s="142"/>
      <c r="AG140" s="80" t="s">
        <v>73</v>
      </c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 t="s">
        <v>74</v>
      </c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 t="s">
        <v>75</v>
      </c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 t="s">
        <v>76</v>
      </c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/>
      <c r="EH140" s="38" t="s">
        <v>103</v>
      </c>
      <c r="EI140" s="39"/>
    </row>
    <row r="141" spans="1:139" ht="21.75" customHeight="1">
      <c r="A141" s="85"/>
      <c r="B141" s="86"/>
      <c r="C141" s="86"/>
      <c r="D141" s="87"/>
      <c r="E141" s="85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7"/>
      <c r="Z141" s="143"/>
      <c r="AA141" s="144"/>
      <c r="AB141" s="144"/>
      <c r="AC141" s="144"/>
      <c r="AD141" s="144"/>
      <c r="AE141" s="144"/>
      <c r="AF141" s="144"/>
      <c r="AG141" s="80" t="s">
        <v>19</v>
      </c>
      <c r="AH141" s="80"/>
      <c r="AI141" s="80"/>
      <c r="AJ141" s="80"/>
      <c r="AK141" s="80"/>
      <c r="AL141" s="80"/>
      <c r="AM141" s="80"/>
      <c r="AN141" s="80"/>
      <c r="AO141" s="80"/>
      <c r="AP141" s="80" t="s">
        <v>20</v>
      </c>
      <c r="AQ141" s="80"/>
      <c r="AR141" s="80"/>
      <c r="AS141" s="80"/>
      <c r="AT141" s="80"/>
      <c r="AU141" s="80"/>
      <c r="AV141" s="80"/>
      <c r="AW141" s="80"/>
      <c r="AX141" s="80"/>
      <c r="AY141" s="80" t="s">
        <v>30</v>
      </c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 t="s">
        <v>19</v>
      </c>
      <c r="BK141" s="80"/>
      <c r="BL141" s="80"/>
      <c r="BM141" s="80"/>
      <c r="BN141" s="80"/>
      <c r="BO141" s="80"/>
      <c r="BP141" s="80"/>
      <c r="BQ141" s="80"/>
      <c r="BR141" s="80"/>
      <c r="BS141" s="80" t="s">
        <v>20</v>
      </c>
      <c r="BT141" s="80"/>
      <c r="BU141" s="80"/>
      <c r="BV141" s="80"/>
      <c r="BW141" s="80" t="s">
        <v>30</v>
      </c>
      <c r="BX141" s="80"/>
      <c r="BY141" s="80"/>
      <c r="BZ141" s="80"/>
      <c r="CA141" s="80"/>
      <c r="CB141" s="80"/>
      <c r="CC141" s="80"/>
      <c r="CD141" s="80" t="s">
        <v>19</v>
      </c>
      <c r="CE141" s="80"/>
      <c r="CF141" s="80"/>
      <c r="CG141" s="80"/>
      <c r="CH141" s="80"/>
      <c r="CI141" s="80"/>
      <c r="CJ141" s="80"/>
      <c r="CK141" s="80" t="s">
        <v>20</v>
      </c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 t="s">
        <v>30</v>
      </c>
      <c r="CW141" s="80"/>
      <c r="CX141" s="80"/>
      <c r="CY141" s="80"/>
      <c r="CZ141" s="80"/>
      <c r="DA141" s="80"/>
      <c r="DB141" s="80"/>
      <c r="DC141" s="80"/>
      <c r="DD141" s="80" t="s">
        <v>19</v>
      </c>
      <c r="DE141" s="80"/>
      <c r="DF141" s="80"/>
      <c r="DG141" s="80"/>
      <c r="DH141" s="80"/>
      <c r="DI141" s="80"/>
      <c r="DJ141" s="80"/>
      <c r="DK141" s="80" t="s">
        <v>20</v>
      </c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 t="s">
        <v>30</v>
      </c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/>
      <c r="EH141" s="37"/>
      <c r="EI141" s="36"/>
    </row>
    <row r="142" spans="1:139" ht="11.25" customHeight="1">
      <c r="A142" s="101">
        <v>1</v>
      </c>
      <c r="B142" s="101"/>
      <c r="C142" s="101"/>
      <c r="D142" s="101"/>
      <c r="E142" s="101">
        <v>2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45">
        <v>3</v>
      </c>
      <c r="AA142" s="145"/>
      <c r="AB142" s="145"/>
      <c r="AC142" s="145"/>
      <c r="AD142" s="145"/>
      <c r="AE142" s="145"/>
      <c r="AF142" s="145"/>
      <c r="AG142" s="81">
        <v>4</v>
      </c>
      <c r="AH142" s="81"/>
      <c r="AI142" s="81"/>
      <c r="AJ142" s="81"/>
      <c r="AK142" s="81"/>
      <c r="AL142" s="81"/>
      <c r="AM142" s="81"/>
      <c r="AN142" s="81"/>
      <c r="AO142" s="81"/>
      <c r="AP142" s="81">
        <v>5</v>
      </c>
      <c r="AQ142" s="81"/>
      <c r="AR142" s="81"/>
      <c r="AS142" s="81"/>
      <c r="AT142" s="81"/>
      <c r="AU142" s="81"/>
      <c r="AV142" s="81"/>
      <c r="AW142" s="81"/>
      <c r="AX142" s="81"/>
      <c r="AY142" s="81">
        <v>6</v>
      </c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>
        <v>7</v>
      </c>
      <c r="BK142" s="81"/>
      <c r="BL142" s="81"/>
      <c r="BM142" s="81"/>
      <c r="BN142" s="81"/>
      <c r="BO142" s="81"/>
      <c r="BP142" s="81"/>
      <c r="BQ142" s="81"/>
      <c r="BR142" s="81"/>
      <c r="BS142" s="81">
        <v>8</v>
      </c>
      <c r="BT142" s="81"/>
      <c r="BU142" s="81"/>
      <c r="BV142" s="81"/>
      <c r="BW142" s="81">
        <v>9</v>
      </c>
      <c r="BX142" s="81"/>
      <c r="BY142" s="81"/>
      <c r="BZ142" s="81"/>
      <c r="CA142" s="81"/>
      <c r="CB142" s="81"/>
      <c r="CC142" s="81"/>
      <c r="CD142" s="81">
        <v>10</v>
      </c>
      <c r="CE142" s="81"/>
      <c r="CF142" s="81"/>
      <c r="CG142" s="81"/>
      <c r="CH142" s="81"/>
      <c r="CI142" s="81"/>
      <c r="CJ142" s="81"/>
      <c r="CK142" s="81">
        <v>11</v>
      </c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>
        <v>12</v>
      </c>
      <c r="CW142" s="81"/>
      <c r="CX142" s="81"/>
      <c r="CY142" s="81"/>
      <c r="CZ142" s="81"/>
      <c r="DA142" s="81"/>
      <c r="DB142" s="81"/>
      <c r="DC142" s="81"/>
      <c r="DD142" s="81">
        <v>13</v>
      </c>
      <c r="DE142" s="81"/>
      <c r="DF142" s="81"/>
      <c r="DG142" s="81"/>
      <c r="DH142" s="81"/>
      <c r="DI142" s="81"/>
      <c r="DJ142" s="81"/>
      <c r="DK142" s="81">
        <v>14</v>
      </c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>
        <v>15</v>
      </c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/>
      <c r="EH142" s="40"/>
      <c r="EI142" s="41"/>
    </row>
    <row r="143" spans="1:139" ht="11.25" customHeight="1">
      <c r="A143" s="147" t="s">
        <v>77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7"/>
      <c r="AH143" s="8"/>
      <c r="AI143" s="8"/>
      <c r="AJ143" s="8"/>
      <c r="AK143" s="8"/>
      <c r="AL143" s="8"/>
      <c r="AM143" s="8"/>
      <c r="AN143" s="8"/>
      <c r="AO143" s="9"/>
      <c r="AP143" s="7"/>
      <c r="AQ143" s="8"/>
      <c r="AR143" s="8"/>
      <c r="AS143" s="8"/>
      <c r="AT143" s="8"/>
      <c r="AU143" s="8"/>
      <c r="AV143" s="8"/>
      <c r="AW143" s="8"/>
      <c r="AX143" s="9"/>
      <c r="AY143" s="7"/>
      <c r="AZ143" s="8"/>
      <c r="BA143" s="8"/>
      <c r="BB143" s="8"/>
      <c r="BC143" s="8"/>
      <c r="BD143" s="8"/>
      <c r="BE143" s="8"/>
      <c r="BF143" s="8"/>
      <c r="BG143" s="8"/>
      <c r="BH143" s="8"/>
      <c r="BI143" s="9"/>
      <c r="BJ143" s="7"/>
      <c r="BK143" s="8"/>
      <c r="BL143" s="8"/>
      <c r="BM143" s="8"/>
      <c r="BN143" s="8"/>
      <c r="BO143" s="8"/>
      <c r="BP143" s="8"/>
      <c r="BQ143" s="8"/>
      <c r="BR143" s="9"/>
      <c r="BS143" s="7"/>
      <c r="BT143" s="8"/>
      <c r="BU143" s="8"/>
      <c r="BV143" s="9"/>
      <c r="BW143" s="7"/>
      <c r="BX143" s="8"/>
      <c r="BY143" s="8"/>
      <c r="BZ143" s="8"/>
      <c r="CA143" s="8"/>
      <c r="CB143" s="8"/>
      <c r="CC143" s="9"/>
      <c r="CD143" s="7"/>
      <c r="CE143" s="8"/>
      <c r="CF143" s="8"/>
      <c r="CG143" s="8"/>
      <c r="CH143" s="8"/>
      <c r="CI143" s="8"/>
      <c r="CJ143" s="9"/>
      <c r="CK143" s="7"/>
      <c r="CL143" s="8"/>
      <c r="CM143" s="8"/>
      <c r="CN143" s="8"/>
      <c r="CO143" s="8"/>
      <c r="CP143" s="8"/>
      <c r="CQ143" s="8"/>
      <c r="CR143" s="8"/>
      <c r="CS143" s="8"/>
      <c r="CT143" s="8"/>
      <c r="CU143" s="9"/>
      <c r="CV143" s="7"/>
      <c r="CW143" s="8"/>
      <c r="CX143" s="8"/>
      <c r="CY143" s="8"/>
      <c r="CZ143" s="8"/>
      <c r="DA143" s="8"/>
      <c r="DB143" s="8"/>
      <c r="DC143" s="9"/>
      <c r="DD143" s="7"/>
      <c r="DE143" s="8"/>
      <c r="DF143" s="8"/>
      <c r="DG143" s="8"/>
      <c r="DH143" s="8"/>
      <c r="DI143" s="8"/>
      <c r="DJ143" s="8"/>
      <c r="DK143" s="9"/>
      <c r="DL143" s="7"/>
      <c r="DM143" s="8"/>
      <c r="DN143" s="8"/>
      <c r="DO143" s="8"/>
      <c r="DP143" s="8"/>
      <c r="DQ143" s="8"/>
      <c r="DR143" s="8"/>
      <c r="DS143" s="8"/>
      <c r="DT143" s="8"/>
      <c r="DU143" s="9"/>
      <c r="DV143" s="7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40"/>
      <c r="EI143" s="41"/>
    </row>
    <row r="145" spans="1:138" ht="32.25" customHeight="1">
      <c r="A145" s="146" t="s">
        <v>78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6"/>
      <c r="DX145" s="146"/>
      <c r="DY145" s="146"/>
      <c r="DZ145" s="146"/>
      <c r="EA145" s="146"/>
      <c r="EB145" s="146"/>
      <c r="EC145" s="146"/>
      <c r="ED145" s="146"/>
      <c r="EE145" s="146"/>
      <c r="EF145" s="146"/>
      <c r="EG145"/>
      <c r="EH145"/>
    </row>
    <row r="146" spans="1:138" ht="11.2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</row>
    <row r="147" spans="1:138" ht="11.2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</row>
    <row r="148" spans="1:138" ht="12" customHeight="1">
      <c r="A148" s="148" t="s">
        <v>125</v>
      </c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/>
      <c r="AO148"/>
      <c r="AP148"/>
      <c r="AQ148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/>
      <c r="BV148"/>
      <c r="BW148"/>
      <c r="BX148"/>
      <c r="BY148"/>
      <c r="BZ148"/>
      <c r="CA148"/>
      <c r="CB148"/>
      <c r="CC148" s="151" t="s">
        <v>121</v>
      </c>
      <c r="CD148" s="152"/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/>
      <c r="CV148" s="152"/>
      <c r="CW148" s="152"/>
      <c r="CX148" s="152"/>
      <c r="CY148" s="152"/>
      <c r="CZ148" s="152"/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/>
      <c r="DT148" s="152"/>
      <c r="DU148" s="152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</row>
    <row r="149" spans="1:138" ht="11.2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 s="153" t="s">
        <v>79</v>
      </c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/>
      <c r="BU149"/>
      <c r="BV149"/>
      <c r="BW149"/>
      <c r="BX149"/>
      <c r="BY149"/>
      <c r="BZ149"/>
      <c r="CA149"/>
      <c r="CB149"/>
      <c r="CC149" s="153" t="s">
        <v>80</v>
      </c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</row>
    <row r="150" spans="1:138" ht="11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</row>
    <row r="151" spans="1:138" ht="11.2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</row>
    <row r="152" spans="1:138" ht="23.25" customHeight="1">
      <c r="A152" s="148" t="s">
        <v>106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/>
      <c r="AO152"/>
      <c r="AP152"/>
      <c r="AQ152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/>
      <c r="BV152"/>
      <c r="BW152"/>
      <c r="BX152"/>
      <c r="BY152"/>
      <c r="BZ152"/>
      <c r="CA152"/>
      <c r="CB152"/>
      <c r="CC152" s="151" t="s">
        <v>107</v>
      </c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</row>
    <row r="153" spans="1:138" ht="11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 s="153" t="s">
        <v>79</v>
      </c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/>
      <c r="BU153"/>
      <c r="BV153"/>
      <c r="BW153"/>
      <c r="BX153"/>
      <c r="BY153"/>
      <c r="BZ153"/>
      <c r="CA153"/>
      <c r="CB153"/>
      <c r="CC153" s="153" t="s">
        <v>80</v>
      </c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</row>
    <row r="154" s="10" customFormat="1" ht="8.25" customHeight="1"/>
    <row r="155" s="10" customFormat="1" ht="8.25" customHeight="1"/>
    <row r="156" s="10" customFormat="1" ht="8.25" customHeight="1">
      <c r="T156" s="11">
        <v>42758.653715277775</v>
      </c>
    </row>
    <row r="157" s="10" customFormat="1" ht="8.25" customHeight="1"/>
  </sheetData>
  <mergeCells count="589">
    <mergeCell ref="A108:EG108"/>
    <mergeCell ref="A112:ED112"/>
    <mergeCell ref="A113:EG113"/>
    <mergeCell ref="A116:ED116"/>
    <mergeCell ref="J109:EF109"/>
    <mergeCell ref="A111:D111"/>
    <mergeCell ref="E111:I111"/>
    <mergeCell ref="J111:AY111"/>
    <mergeCell ref="AZ111:BF111"/>
    <mergeCell ref="BG111:BU111"/>
    <mergeCell ref="A117:EG117"/>
    <mergeCell ref="A121:ED121"/>
    <mergeCell ref="A122:EF122"/>
    <mergeCell ref="EH30:EK30"/>
    <mergeCell ref="EH31:EK31"/>
    <mergeCell ref="EH37:EK38"/>
    <mergeCell ref="EH39:EK39"/>
    <mergeCell ref="EH62:EJ62"/>
    <mergeCell ref="EH63:EJ63"/>
    <mergeCell ref="EH66:EJ66"/>
    <mergeCell ref="EH57:EJ57"/>
    <mergeCell ref="EH26:EK26"/>
    <mergeCell ref="EH27:EK27"/>
    <mergeCell ref="EH28:EK28"/>
    <mergeCell ref="EH29:EK29"/>
    <mergeCell ref="EH50:EJ50"/>
    <mergeCell ref="EH53:EJ53"/>
    <mergeCell ref="EH56:EJ56"/>
    <mergeCell ref="EH51:EJ51"/>
    <mergeCell ref="EH52:EJ52"/>
    <mergeCell ref="EH58:EJ58"/>
    <mergeCell ref="EH61:EJ61"/>
    <mergeCell ref="EH59:EJ59"/>
    <mergeCell ref="EH60:EJ60"/>
    <mergeCell ref="EH45:EJ46"/>
    <mergeCell ref="EH47:EJ47"/>
    <mergeCell ref="EH48:EJ48"/>
    <mergeCell ref="EH49:EJ49"/>
    <mergeCell ref="EH40:EK40"/>
    <mergeCell ref="EH41:EK41"/>
    <mergeCell ref="EH32:EK32"/>
    <mergeCell ref="EH42:EK42"/>
    <mergeCell ref="EH24:EK25"/>
    <mergeCell ref="BG134:BU134"/>
    <mergeCell ref="BV134:CL134"/>
    <mergeCell ref="CM134:DH134"/>
    <mergeCell ref="DI134:EG134"/>
    <mergeCell ref="A132:EF132"/>
    <mergeCell ref="A133:D133"/>
    <mergeCell ref="E133:I133"/>
    <mergeCell ref="J133:AY133"/>
    <mergeCell ref="AZ133:BF133"/>
    <mergeCell ref="A134:D134"/>
    <mergeCell ref="E134:I134"/>
    <mergeCell ref="J134:AY134"/>
    <mergeCell ref="AZ134:BF134"/>
    <mergeCell ref="BG133:BU133"/>
    <mergeCell ref="BV133:CL133"/>
    <mergeCell ref="CM133:DH133"/>
    <mergeCell ref="DI133:EG133"/>
    <mergeCell ref="A152:AM152"/>
    <mergeCell ref="AR152:BT152"/>
    <mergeCell ref="CC152:DU152"/>
    <mergeCell ref="AR153:BS153"/>
    <mergeCell ref="CC153:DU153"/>
    <mergeCell ref="A148:AM148"/>
    <mergeCell ref="AR148:BT148"/>
    <mergeCell ref="CC148:DU148"/>
    <mergeCell ref="AR149:BS149"/>
    <mergeCell ref="CC149:DU149"/>
    <mergeCell ref="A145:EF145"/>
    <mergeCell ref="CD142:CJ142"/>
    <mergeCell ref="CK142:CU142"/>
    <mergeCell ref="CV142:DC142"/>
    <mergeCell ref="DD142:DJ142"/>
    <mergeCell ref="BW142:CC142"/>
    <mergeCell ref="DK142:DU142"/>
    <mergeCell ref="DV142:EF142"/>
    <mergeCell ref="A143:AF143"/>
    <mergeCell ref="AP142:AX142"/>
    <mergeCell ref="AY142:BI142"/>
    <mergeCell ref="BJ142:BR142"/>
    <mergeCell ref="BS142:BV142"/>
    <mergeCell ref="A142:D142"/>
    <mergeCell ref="E142:Y142"/>
    <mergeCell ref="Z142:AF142"/>
    <mergeCell ref="AG142:AO142"/>
    <mergeCell ref="CV141:DC141"/>
    <mergeCell ref="DD141:DJ141"/>
    <mergeCell ref="DK141:DU141"/>
    <mergeCell ref="DV141:EF141"/>
    <mergeCell ref="BS141:BV141"/>
    <mergeCell ref="BW141:CC141"/>
    <mergeCell ref="CD141:CJ141"/>
    <mergeCell ref="CK141:CU141"/>
    <mergeCell ref="AG141:AO141"/>
    <mergeCell ref="AP141:AX141"/>
    <mergeCell ref="AY141:BI141"/>
    <mergeCell ref="BJ141:BR141"/>
    <mergeCell ref="CM129:DH129"/>
    <mergeCell ref="DI129:EG129"/>
    <mergeCell ref="AP139:AQ139"/>
    <mergeCell ref="A140:D141"/>
    <mergeCell ref="E140:Y141"/>
    <mergeCell ref="Z140:AF141"/>
    <mergeCell ref="AG140:BI140"/>
    <mergeCell ref="BJ140:CC140"/>
    <mergeCell ref="CD140:DC140"/>
    <mergeCell ref="DD140:EF140"/>
    <mergeCell ref="J129:AY129"/>
    <mergeCell ref="AZ129:BF129"/>
    <mergeCell ref="BG129:BU129"/>
    <mergeCell ref="BV129:CL129"/>
    <mergeCell ref="A124:EF124"/>
    <mergeCell ref="A125:D125"/>
    <mergeCell ref="E125:I125"/>
    <mergeCell ref="J125:AY125"/>
    <mergeCell ref="AZ125:BF125"/>
    <mergeCell ref="BG125:BU125"/>
    <mergeCell ref="BV125:CL125"/>
    <mergeCell ref="CM125:DH125"/>
    <mergeCell ref="DI125:EG125"/>
    <mergeCell ref="BV111:CL111"/>
    <mergeCell ref="CM111:DH111"/>
    <mergeCell ref="DI111:EG111"/>
    <mergeCell ref="A105:EF105"/>
    <mergeCell ref="A106:EF106"/>
    <mergeCell ref="A107:D107"/>
    <mergeCell ref="E107:I107"/>
    <mergeCell ref="J107:AY107"/>
    <mergeCell ref="AZ107:BF107"/>
    <mergeCell ref="BG107:BU107"/>
    <mergeCell ref="BV107:CL107"/>
    <mergeCell ref="CM107:DH107"/>
    <mergeCell ref="DI107:EG107"/>
    <mergeCell ref="A102:EF102"/>
    <mergeCell ref="A103:D103"/>
    <mergeCell ref="E103:I103"/>
    <mergeCell ref="J103:AY103"/>
    <mergeCell ref="AZ103:BF103"/>
    <mergeCell ref="BG103:BU103"/>
    <mergeCell ref="BV103:CL103"/>
    <mergeCell ref="CM103:DH103"/>
    <mergeCell ref="DI103:EG103"/>
    <mergeCell ref="A99:EF99"/>
    <mergeCell ref="A100:D100"/>
    <mergeCell ref="E100:I100"/>
    <mergeCell ref="J100:AY100"/>
    <mergeCell ref="AZ100:BF100"/>
    <mergeCell ref="BG100:BU100"/>
    <mergeCell ref="BV100:CL100"/>
    <mergeCell ref="CM100:DH100"/>
    <mergeCell ref="DI100:EG100"/>
    <mergeCell ref="A96:EF96"/>
    <mergeCell ref="A97:D97"/>
    <mergeCell ref="E97:I97"/>
    <mergeCell ref="J97:AY97"/>
    <mergeCell ref="AZ97:BF97"/>
    <mergeCell ref="BG97:BU97"/>
    <mergeCell ref="BV97:CL97"/>
    <mergeCell ref="CM97:DH97"/>
    <mergeCell ref="DI97:EG97"/>
    <mergeCell ref="A93:EF93"/>
    <mergeCell ref="A94:D94"/>
    <mergeCell ref="E94:I94"/>
    <mergeCell ref="J94:AY94"/>
    <mergeCell ref="AZ94:BF94"/>
    <mergeCell ref="BG94:BU94"/>
    <mergeCell ref="BV94:CL94"/>
    <mergeCell ref="CM94:DH94"/>
    <mergeCell ref="DI94:EG94"/>
    <mergeCell ref="BG92:BU92"/>
    <mergeCell ref="BV92:CL92"/>
    <mergeCell ref="CM92:DH92"/>
    <mergeCell ref="DI92:EG92"/>
    <mergeCell ref="A92:D92"/>
    <mergeCell ref="E92:I92"/>
    <mergeCell ref="J92:AY92"/>
    <mergeCell ref="AZ92:BF92"/>
    <mergeCell ref="A86:EF86"/>
    <mergeCell ref="A88:EF88"/>
    <mergeCell ref="A90:EF90"/>
    <mergeCell ref="A91:EF91"/>
    <mergeCell ref="BG77:BU77"/>
    <mergeCell ref="BV77:CL77"/>
    <mergeCell ref="CM77:DH77"/>
    <mergeCell ref="DI77:EG77"/>
    <mergeCell ref="A77:D77"/>
    <mergeCell ref="E77:I77"/>
    <mergeCell ref="J77:AY77"/>
    <mergeCell ref="AZ77:BF77"/>
    <mergeCell ref="BG72:BU72"/>
    <mergeCell ref="BV72:CL72"/>
    <mergeCell ref="CM72:DH72"/>
    <mergeCell ref="DI72:EG72"/>
    <mergeCell ref="A72:D72"/>
    <mergeCell ref="E72:I72"/>
    <mergeCell ref="J72:AY72"/>
    <mergeCell ref="AZ72:BF72"/>
    <mergeCell ref="DI68:EG68"/>
    <mergeCell ref="A69:D69"/>
    <mergeCell ref="E69:I69"/>
    <mergeCell ref="J69:AY69"/>
    <mergeCell ref="AZ69:BF69"/>
    <mergeCell ref="BG69:BU69"/>
    <mergeCell ref="BV69:CL69"/>
    <mergeCell ref="CM69:DH69"/>
    <mergeCell ref="DI69:EG69"/>
    <mergeCell ref="J66:EF66"/>
    <mergeCell ref="A67:EF67"/>
    <mergeCell ref="A66:I66"/>
    <mergeCell ref="A68:D68"/>
    <mergeCell ref="E68:I68"/>
    <mergeCell ref="J68:AY68"/>
    <mergeCell ref="AZ68:BF68"/>
    <mergeCell ref="BG68:BU68"/>
    <mergeCell ref="BV68:CL68"/>
    <mergeCell ref="CM68:DH68"/>
    <mergeCell ref="DI62:EG62"/>
    <mergeCell ref="A63:D63"/>
    <mergeCell ref="E63:I63"/>
    <mergeCell ref="J63:AY63"/>
    <mergeCell ref="AZ63:BF63"/>
    <mergeCell ref="BG63:BU63"/>
    <mergeCell ref="BV63:CL63"/>
    <mergeCell ref="CM63:DH63"/>
    <mergeCell ref="DI63:EG63"/>
    <mergeCell ref="J57:AY57"/>
    <mergeCell ref="A60:EF60"/>
    <mergeCell ref="A61:EF61"/>
    <mergeCell ref="A62:D62"/>
    <mergeCell ref="E62:I62"/>
    <mergeCell ref="J62:AY62"/>
    <mergeCell ref="AZ62:BF62"/>
    <mergeCell ref="BG62:BU62"/>
    <mergeCell ref="BV62:CL62"/>
    <mergeCell ref="CM62:DH62"/>
    <mergeCell ref="A54:ED54"/>
    <mergeCell ref="DI57:EG57"/>
    <mergeCell ref="A58:D58"/>
    <mergeCell ref="E58:I58"/>
    <mergeCell ref="J58:AY58"/>
    <mergeCell ref="AZ58:BF58"/>
    <mergeCell ref="BG58:BU58"/>
    <mergeCell ref="BV58:CL58"/>
    <mergeCell ref="CM58:DH58"/>
    <mergeCell ref="DI58:EG58"/>
    <mergeCell ref="A53:D53"/>
    <mergeCell ref="E53:I53"/>
    <mergeCell ref="J53:AY53"/>
    <mergeCell ref="BG53:BU53"/>
    <mergeCell ref="AZ53:BF53"/>
    <mergeCell ref="A51:EF51"/>
    <mergeCell ref="A52:D52"/>
    <mergeCell ref="E52:I52"/>
    <mergeCell ref="J52:AY52"/>
    <mergeCell ref="AZ52:BF52"/>
    <mergeCell ref="BG52:BU52"/>
    <mergeCell ref="BV52:CL52"/>
    <mergeCell ref="CM52:DH52"/>
    <mergeCell ref="DI52:EG52"/>
    <mergeCell ref="A118:EF118"/>
    <mergeCell ref="A119:D119"/>
    <mergeCell ref="BV119:CL119"/>
    <mergeCell ref="CM119:DH119"/>
    <mergeCell ref="DI119:EG119"/>
    <mergeCell ref="E119:I119"/>
    <mergeCell ref="J119:AY119"/>
    <mergeCell ref="AZ119:BF119"/>
    <mergeCell ref="BG119:BU119"/>
    <mergeCell ref="A123:I123"/>
    <mergeCell ref="J120:AY120"/>
    <mergeCell ref="AZ120:BF120"/>
    <mergeCell ref="BG120:BU120"/>
    <mergeCell ref="J123:EF123"/>
    <mergeCell ref="BV120:CL120"/>
    <mergeCell ref="CM120:DH120"/>
    <mergeCell ref="DI120:EG120"/>
    <mergeCell ref="A120:D120"/>
    <mergeCell ref="E120:I120"/>
    <mergeCell ref="A109:I109"/>
    <mergeCell ref="A114:EF114"/>
    <mergeCell ref="A115:D115"/>
    <mergeCell ref="E115:I115"/>
    <mergeCell ref="J115:AY115"/>
    <mergeCell ref="AZ115:BF115"/>
    <mergeCell ref="BG115:BU115"/>
    <mergeCell ref="BV115:CL115"/>
    <mergeCell ref="CM115:DH115"/>
    <mergeCell ref="DI115:EG115"/>
    <mergeCell ref="BG82:BU82"/>
    <mergeCell ref="BV82:CL82"/>
    <mergeCell ref="CM82:DH82"/>
    <mergeCell ref="DI82:EG82"/>
    <mergeCell ref="A82:D82"/>
    <mergeCell ref="E82:I82"/>
    <mergeCell ref="J82:AY82"/>
    <mergeCell ref="AZ82:BF82"/>
    <mergeCell ref="BG81:BU81"/>
    <mergeCell ref="BV81:CL81"/>
    <mergeCell ref="CM81:DH81"/>
    <mergeCell ref="DI81:EG81"/>
    <mergeCell ref="A75:EF75"/>
    <mergeCell ref="A76:D76"/>
    <mergeCell ref="E76:I76"/>
    <mergeCell ref="J76:AY76"/>
    <mergeCell ref="AZ76:BF76"/>
    <mergeCell ref="BG76:BU76"/>
    <mergeCell ref="BV76:CL76"/>
    <mergeCell ref="CM76:DH76"/>
    <mergeCell ref="DI76:EG76"/>
    <mergeCell ref="BV50:CL50"/>
    <mergeCell ref="CM50:DH50"/>
    <mergeCell ref="DI50:EG50"/>
    <mergeCell ref="DI71:EG71"/>
    <mergeCell ref="BV53:CL53"/>
    <mergeCell ref="CM53:DH53"/>
    <mergeCell ref="DI53:EG53"/>
    <mergeCell ref="A56:EF56"/>
    <mergeCell ref="A57:D57"/>
    <mergeCell ref="E57:I57"/>
    <mergeCell ref="A50:D50"/>
    <mergeCell ref="E50:I50"/>
    <mergeCell ref="J50:AY50"/>
    <mergeCell ref="AZ50:BF50"/>
    <mergeCell ref="CM49:DH49"/>
    <mergeCell ref="DI49:EG49"/>
    <mergeCell ref="A71:D71"/>
    <mergeCell ref="E71:I71"/>
    <mergeCell ref="J71:AY71"/>
    <mergeCell ref="AZ71:BF71"/>
    <mergeCell ref="BG50:BU50"/>
    <mergeCell ref="BG71:BU71"/>
    <mergeCell ref="BV71:CL71"/>
    <mergeCell ref="CM71:DH71"/>
    <mergeCell ref="J47:EF47"/>
    <mergeCell ref="A48:EF48"/>
    <mergeCell ref="A47:I47"/>
    <mergeCell ref="A70:EF70"/>
    <mergeCell ref="A49:D49"/>
    <mergeCell ref="E49:I49"/>
    <mergeCell ref="J49:AY49"/>
    <mergeCell ref="AZ49:BF49"/>
    <mergeCell ref="BG49:BU49"/>
    <mergeCell ref="BV49:CL49"/>
    <mergeCell ref="BF46:BU46"/>
    <mergeCell ref="BV46:CM46"/>
    <mergeCell ref="CN46:DH46"/>
    <mergeCell ref="DI46:EG46"/>
    <mergeCell ref="A46:D46"/>
    <mergeCell ref="E46:I46"/>
    <mergeCell ref="J46:AX46"/>
    <mergeCell ref="AY46:BE46"/>
    <mergeCell ref="DK42:DU42"/>
    <mergeCell ref="DV42:EF42"/>
    <mergeCell ref="A45:D45"/>
    <mergeCell ref="E45:I45"/>
    <mergeCell ref="J45:AX45"/>
    <mergeCell ref="AY45:BE45"/>
    <mergeCell ref="BF45:BU45"/>
    <mergeCell ref="BV45:CL45"/>
    <mergeCell ref="CM45:DH45"/>
    <mergeCell ref="DI45:EG45"/>
    <mergeCell ref="DK41:DU41"/>
    <mergeCell ref="DV41:EF41"/>
    <mergeCell ref="A42:AR42"/>
    <mergeCell ref="AS42:BE42"/>
    <mergeCell ref="BF42:BR42"/>
    <mergeCell ref="BS42:BZ42"/>
    <mergeCell ref="CA42:CF42"/>
    <mergeCell ref="CG42:CQ42"/>
    <mergeCell ref="CR42:DC42"/>
    <mergeCell ref="DD42:DJ42"/>
    <mergeCell ref="DK40:DU40"/>
    <mergeCell ref="DV40:EF40"/>
    <mergeCell ref="A41:AR41"/>
    <mergeCell ref="AS41:BE41"/>
    <mergeCell ref="BF41:BR41"/>
    <mergeCell ref="BS41:BZ41"/>
    <mergeCell ref="CA41:CF41"/>
    <mergeCell ref="CG41:CQ41"/>
    <mergeCell ref="CR41:DC41"/>
    <mergeCell ref="DD41:DJ41"/>
    <mergeCell ref="DK39:DU39"/>
    <mergeCell ref="DV39:EF39"/>
    <mergeCell ref="A40:AR40"/>
    <mergeCell ref="AS40:BE40"/>
    <mergeCell ref="BF40:BR40"/>
    <mergeCell ref="BS40:BZ40"/>
    <mergeCell ref="CA40:CF40"/>
    <mergeCell ref="CG40:CQ40"/>
    <mergeCell ref="CR40:DC40"/>
    <mergeCell ref="DD40:DJ40"/>
    <mergeCell ref="CA39:CF39"/>
    <mergeCell ref="CG39:CQ39"/>
    <mergeCell ref="CR39:DC39"/>
    <mergeCell ref="DD39:DJ39"/>
    <mergeCell ref="A39:AR39"/>
    <mergeCell ref="AS39:BE39"/>
    <mergeCell ref="BF39:BR39"/>
    <mergeCell ref="BS39:BZ39"/>
    <mergeCell ref="CR38:DC38"/>
    <mergeCell ref="DD38:DJ38"/>
    <mergeCell ref="DK38:DU38"/>
    <mergeCell ref="DV38:EF38"/>
    <mergeCell ref="DV32:EF32"/>
    <mergeCell ref="A37:AR38"/>
    <mergeCell ref="AS37:BZ37"/>
    <mergeCell ref="CA37:DC37"/>
    <mergeCell ref="DD37:EF37"/>
    <mergeCell ref="AS38:BE38"/>
    <mergeCell ref="BF38:BR38"/>
    <mergeCell ref="BS38:BZ38"/>
    <mergeCell ref="CA38:CF38"/>
    <mergeCell ref="CG38:CQ38"/>
    <mergeCell ref="DV31:EF31"/>
    <mergeCell ref="A32:AM32"/>
    <mergeCell ref="AN32:AZ32"/>
    <mergeCell ref="BA32:BN32"/>
    <mergeCell ref="BO32:BY32"/>
    <mergeCell ref="BZ32:CE32"/>
    <mergeCell ref="CF32:CP32"/>
    <mergeCell ref="CQ32:DC32"/>
    <mergeCell ref="DD32:DJ32"/>
    <mergeCell ref="DK32:DU32"/>
    <mergeCell ref="CG31:CQ31"/>
    <mergeCell ref="CR31:DC31"/>
    <mergeCell ref="DD31:DJ31"/>
    <mergeCell ref="DK31:DU31"/>
    <mergeCell ref="AN31:BA31"/>
    <mergeCell ref="BB31:BO31"/>
    <mergeCell ref="BP31:BZ31"/>
    <mergeCell ref="CA31:CF31"/>
    <mergeCell ref="A31:D31"/>
    <mergeCell ref="E31:H31"/>
    <mergeCell ref="I31:M31"/>
    <mergeCell ref="N31:AM31"/>
    <mergeCell ref="CR30:DC30"/>
    <mergeCell ref="DD30:DJ30"/>
    <mergeCell ref="DK30:DU30"/>
    <mergeCell ref="DV30:EF30"/>
    <mergeCell ref="DV29:EF29"/>
    <mergeCell ref="A30:D30"/>
    <mergeCell ref="E30:H30"/>
    <mergeCell ref="I30:M30"/>
    <mergeCell ref="N30:AM30"/>
    <mergeCell ref="AN30:BA30"/>
    <mergeCell ref="BB30:BO30"/>
    <mergeCell ref="BP30:BZ30"/>
    <mergeCell ref="CA30:CF30"/>
    <mergeCell ref="CG30:CQ30"/>
    <mergeCell ref="CG29:CQ29"/>
    <mergeCell ref="CR29:DC29"/>
    <mergeCell ref="DD29:DJ29"/>
    <mergeCell ref="DK29:DU29"/>
    <mergeCell ref="AN29:BA29"/>
    <mergeCell ref="BB29:BO29"/>
    <mergeCell ref="BP29:BZ29"/>
    <mergeCell ref="CA29:CF29"/>
    <mergeCell ref="A29:D29"/>
    <mergeCell ref="E29:H29"/>
    <mergeCell ref="I29:M29"/>
    <mergeCell ref="N29:AM29"/>
    <mergeCell ref="CR28:DC28"/>
    <mergeCell ref="DD28:DJ28"/>
    <mergeCell ref="DK28:DU28"/>
    <mergeCell ref="DV28:EF28"/>
    <mergeCell ref="DV27:EF27"/>
    <mergeCell ref="A28:D28"/>
    <mergeCell ref="E28:H28"/>
    <mergeCell ref="I28:M28"/>
    <mergeCell ref="N28:AM28"/>
    <mergeCell ref="AN28:BA28"/>
    <mergeCell ref="BB28:BO28"/>
    <mergeCell ref="BP28:BZ28"/>
    <mergeCell ref="CA28:CF28"/>
    <mergeCell ref="CG28:CQ28"/>
    <mergeCell ref="CG27:CQ27"/>
    <mergeCell ref="CR27:DC27"/>
    <mergeCell ref="DD27:DJ27"/>
    <mergeCell ref="DK27:DU27"/>
    <mergeCell ref="DK26:DU26"/>
    <mergeCell ref="DV26:EF26"/>
    <mergeCell ref="A27:D27"/>
    <mergeCell ref="E27:H27"/>
    <mergeCell ref="I27:M27"/>
    <mergeCell ref="N27:AM27"/>
    <mergeCell ref="AN27:BA27"/>
    <mergeCell ref="BB27:BO27"/>
    <mergeCell ref="BP27:BZ27"/>
    <mergeCell ref="CA27:CF27"/>
    <mergeCell ref="CA26:CF26"/>
    <mergeCell ref="CG26:CQ26"/>
    <mergeCell ref="CR26:DC26"/>
    <mergeCell ref="DD26:DJ26"/>
    <mergeCell ref="DD25:DJ25"/>
    <mergeCell ref="DK25:DU25"/>
    <mergeCell ref="DV25:EF25"/>
    <mergeCell ref="A26:D26"/>
    <mergeCell ref="E26:H26"/>
    <mergeCell ref="I26:M26"/>
    <mergeCell ref="N26:AM26"/>
    <mergeCell ref="AN26:BA26"/>
    <mergeCell ref="BB26:BO26"/>
    <mergeCell ref="BP26:BZ26"/>
    <mergeCell ref="BP25:BZ25"/>
    <mergeCell ref="CA25:CF25"/>
    <mergeCell ref="CG25:CQ25"/>
    <mergeCell ref="CR25:DC25"/>
    <mergeCell ref="DI21:EF21"/>
    <mergeCell ref="A24:D25"/>
    <mergeCell ref="E24:H25"/>
    <mergeCell ref="I24:M25"/>
    <mergeCell ref="N24:AM25"/>
    <mergeCell ref="AN24:BZ24"/>
    <mergeCell ref="CA24:DC24"/>
    <mergeCell ref="DD24:EF24"/>
    <mergeCell ref="AN25:BA25"/>
    <mergeCell ref="BB25:BO25"/>
    <mergeCell ref="BB21:BR21"/>
    <mergeCell ref="BS21:CD21"/>
    <mergeCell ref="CE21:CU21"/>
    <mergeCell ref="CV21:DH21"/>
    <mergeCell ref="A21:J21"/>
    <mergeCell ref="K21:V21"/>
    <mergeCell ref="W21:AI21"/>
    <mergeCell ref="AJ21:BA21"/>
    <mergeCell ref="DI19:EF19"/>
    <mergeCell ref="A20:J20"/>
    <mergeCell ref="K20:V20"/>
    <mergeCell ref="W20:AI20"/>
    <mergeCell ref="AJ20:BA20"/>
    <mergeCell ref="BB20:BR20"/>
    <mergeCell ref="BS20:CD20"/>
    <mergeCell ref="CE20:CU20"/>
    <mergeCell ref="CV20:DH20"/>
    <mergeCell ref="DI20:EF20"/>
    <mergeCell ref="BB19:BR19"/>
    <mergeCell ref="BS19:CD19"/>
    <mergeCell ref="CE19:CU19"/>
    <mergeCell ref="CV19:DH19"/>
    <mergeCell ref="A19:J19"/>
    <mergeCell ref="K19:V19"/>
    <mergeCell ref="W19:AI19"/>
    <mergeCell ref="AJ19:BA19"/>
    <mergeCell ref="C14:K14"/>
    <mergeCell ref="N14:X14"/>
    <mergeCell ref="AA14:EF14"/>
    <mergeCell ref="A18:AI18"/>
    <mergeCell ref="AJ18:CD18"/>
    <mergeCell ref="CE18:EF18"/>
    <mergeCell ref="N9:EF9"/>
    <mergeCell ref="C11:K11"/>
    <mergeCell ref="O11:ED11"/>
    <mergeCell ref="O12:EE12"/>
    <mergeCell ref="A4:EF4"/>
    <mergeCell ref="A5:EF5"/>
    <mergeCell ref="C8:K8"/>
    <mergeCell ref="O8:EE8"/>
    <mergeCell ref="A73:ED73"/>
    <mergeCell ref="A74:ED74"/>
    <mergeCell ref="A59:ED59"/>
    <mergeCell ref="A55:ED55"/>
    <mergeCell ref="A64:ED64"/>
    <mergeCell ref="A65:ED65"/>
    <mergeCell ref="BG57:BU57"/>
    <mergeCell ref="BV57:CL57"/>
    <mergeCell ref="CM57:DH57"/>
    <mergeCell ref="AZ57:BF57"/>
    <mergeCell ref="A78:ED78"/>
    <mergeCell ref="A83:ED83"/>
    <mergeCell ref="A84:EG84"/>
    <mergeCell ref="A126:EG126"/>
    <mergeCell ref="A79:EF79"/>
    <mergeCell ref="A80:EF80"/>
    <mergeCell ref="A81:D81"/>
    <mergeCell ref="E81:I81"/>
    <mergeCell ref="J81:AY81"/>
    <mergeCell ref="AZ81:BF81"/>
    <mergeCell ref="EH142:EI142"/>
    <mergeCell ref="EH143:EI143"/>
    <mergeCell ref="A127:ED127"/>
    <mergeCell ref="A130:ED130"/>
    <mergeCell ref="A131:ED131"/>
    <mergeCell ref="EH140:EI141"/>
    <mergeCell ref="A136:EF136"/>
    <mergeCell ref="A128:EF128"/>
    <mergeCell ref="A129:D129"/>
    <mergeCell ref="E129:I129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2018-02-22T09:12:57Z</cp:lastPrinted>
  <dcterms:created xsi:type="dcterms:W3CDTF">2017-06-23T12:39:38Z</dcterms:created>
  <dcterms:modified xsi:type="dcterms:W3CDTF">2018-02-22T13:17:21Z</dcterms:modified>
  <cp:category/>
  <cp:version/>
  <cp:contentType/>
  <cp:contentStatus/>
  <cp:revision>1</cp:revision>
</cp:coreProperties>
</file>