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N47" i="1" l="1"/>
  <c r="BN48" i="1"/>
  <c r="BN51" i="1"/>
  <c r="BJ47" i="1"/>
  <c r="BJ48" i="1"/>
  <c r="BJ51" i="1"/>
  <c r="BA47" i="1"/>
  <c r="BA48" i="1"/>
  <c r="BA51" i="1"/>
  <c r="AV47" i="1"/>
  <c r="AV51" i="1"/>
  <c r="AV48" i="1"/>
  <c r="AL47" i="1"/>
  <c r="AL48" i="1"/>
  <c r="AL51" i="1"/>
  <c r="AG48" i="1"/>
  <c r="AG47" i="1"/>
  <c r="BI21" i="1" l="1"/>
  <c r="BJ39" i="1"/>
  <c r="BN39" i="1"/>
  <c r="BB21" i="1"/>
  <c r="P21" i="1"/>
  <c r="AK39" i="1"/>
  <c r="I21" i="1"/>
  <c r="AE39" i="1"/>
  <c r="BN34" i="1"/>
  <c r="BJ34" i="1"/>
  <c r="BN35" i="1"/>
  <c r="BJ35" i="1"/>
  <c r="AK34" i="1"/>
  <c r="AK37" i="1"/>
  <c r="AK35" i="1"/>
  <c r="AE34" i="1"/>
  <c r="AK27" i="1"/>
  <c r="BN27" i="1"/>
  <c r="BN31" i="1"/>
  <c r="BJ27" i="1"/>
  <c r="BJ31" i="1"/>
  <c r="BN28" i="1"/>
  <c r="BJ28" i="1"/>
  <c r="AK28" i="1"/>
  <c r="AE27" i="1"/>
</calcChain>
</file>

<file path=xl/sharedStrings.xml><?xml version="1.0" encoding="utf-8"?>
<sst xmlns="http://schemas.openxmlformats.org/spreadsheetml/2006/main" count="736" uniqueCount="223">
  <si>
    <t>Затверджено</t>
  </si>
  <si>
    <t>Наказ Міністерства фінансів України</t>
  </si>
  <si>
    <t>26.08.2014  № 836</t>
  </si>
  <si>
    <t>Звіт</t>
  </si>
  <si>
    <t>про виконання паспорта бюджетної програми місцевого бюджету станом по 31.12.2017 року</t>
  </si>
  <si>
    <t>1.</t>
  </si>
  <si>
    <t>Управління у справах фізичної культури і спорту Миколаївської міської ради</t>
  </si>
  <si>
    <t>(КПКВК МБ)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</si>
  <si>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</si>
  <si>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</si>
  <si>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</si>
  <si>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</si>
  <si>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Утримання та навчально-тренувальна робота дитячо-юнацьких спортивних шкіл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</si>
  <si>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</si>
  <si>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</si>
  <si>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</si>
  <si>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</si>
  <si>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</si>
  <si>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</si>
  <si>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</si>
  <si>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</si>
  <si>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</si>
  <si>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</si>
  <si>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</si>
  <si>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</si>
  <si>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</si>
  <si>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</si>
  <si>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</si>
  <si>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</si>
  <si>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</si>
  <si>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</si>
  <si>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</si>
  <si>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заходів/реалізація проектів з енергозбереження</t>
  </si>
  <si>
    <t>Проведення капітального ремонту приміщень</t>
  </si>
  <si>
    <t>Придбання обладнання та предметів довгострокового користування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</si>
  <si>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</si>
  <si>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спрямування.</t>
  </si>
  <si>
    <t>Забезпечення підготовки спортсменів вищих категорій школами вищої спортивної майстерності</t>
  </si>
  <si>
    <t>Підготовка спортивного резерву та спортсменів вищих категорій школами вищої спортивної майстерності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</si>
  <si>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</si>
  <si>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</si>
  <si>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</si>
  <si>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</si>
  <si>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"Фізична культура і спорт" на 2016-2018 роки</t>
  </si>
  <si>
    <t>5032</t>
  </si>
  <si>
    <t>Фінансова підтримка дитячо-юнацьких спортивних шкіл фізкультурно-спортивних товариств</t>
  </si>
  <si>
    <t>5033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</si>
  <si>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</si>
  <si>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</si>
  <si>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</si>
  <si>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</si>
  <si>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</si>
  <si>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</si>
  <si>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1315031</t>
  </si>
  <si>
    <t>Утримання та навчально-тренувальна робота комунальних дитячо-юнацьких спортивних шкіл</t>
  </si>
  <si>
    <t>затрат</t>
  </si>
  <si>
    <t>кількість дитячо-юнацьких спортивних шкіл (ДЮСШ), видатки на утримання яких здійснюються з бюджету</t>
  </si>
  <si>
    <t>од.</t>
  </si>
  <si>
    <t>звітність установ</t>
  </si>
  <si>
    <t>кількість спеціалізірованих  дитячо-юнацьких спортивних шкіл (СДЮСШОР), видатки на утримання яких здійснюються з бюджету</t>
  </si>
  <si>
    <t>кількість комунальних  дитячо-юнацьких спортивних шкіл (КДЮСШ), видатки на утримання яких здійснюються з бюджету</t>
  </si>
  <si>
    <t>обсяг витрат на утримання  дитячо-юнацьких спортивних шкіл (ДЮСШ), видатки на утримання яких здійснюються з бюджету</t>
  </si>
  <si>
    <t>тис.грн</t>
  </si>
  <si>
    <t>Кошторис</t>
  </si>
  <si>
    <t>обсяг витрат на утримання  спеціалізованих дитячо-юнацьких спортивних шкіл(СДЮСШОР), видатки на утримання яких здійснюються з бюджету</t>
  </si>
  <si>
    <t>Пояснення щодо причин розбіжностей між затвердженими та досягнутими результативними показниками</t>
  </si>
  <si>
    <t>за рахунок власних надходжень  спеціального фонду від орендної плати та надання платних послуг</t>
  </si>
  <si>
    <t>обсяг витрат на утримання  комунальних  дитячо-юнацьких спортивних шкіл (КДЮСШ), видатки на утримання яких здійснюються з бюджету</t>
  </si>
  <si>
    <t>кількість штатних працівників  дитячо-юнацьких спортивних шкіл (ДЮСШ), видатки на утримання яких здійснюються з бюджету.</t>
  </si>
  <si>
    <t>шт.од</t>
  </si>
  <si>
    <t>штатний розпис</t>
  </si>
  <si>
    <t>Збільшення за рахунок введення додаткових ставок та  переведення з КФК 1315041, та КФК 1315063</t>
  </si>
  <si>
    <t>кількість штатних працівників спеціалізованих дитячо-юнацьких спортивних шкіл (СДЮСШОР), видатки на утримання яких здійснюються з бюджету.</t>
  </si>
  <si>
    <t>кількість штатних працівників комунальної дитячо-юнацьої спортивної шкіли (КДЮСШ), видатки на утримання яких здійснюються з бюджету.</t>
  </si>
  <si>
    <t>у тому числі тренерів (ДЮСШ)</t>
  </si>
  <si>
    <t>у тому числі тренерів(СДЮСШОР)</t>
  </si>
  <si>
    <t>у тому числі тренерів (КДЮСШ)</t>
  </si>
  <si>
    <t>продукту</t>
  </si>
  <si>
    <t>середньорічна кількість учнів  дитячо-юнацьких спортивних шкіл(ДЮСШ) видатки на утримання яких здійснюються з бюджету.</t>
  </si>
  <si>
    <t>осіб</t>
  </si>
  <si>
    <t>Зменшення у зв'язку зі збільшенням груп вищої майстерності та зменшення груп І року підготовки</t>
  </si>
  <si>
    <t>середньорічна кількість учнів спеціалізованих дитячо-юнацьких спортивних шкіл (СДЮСЩОР), видатки на утримання яких здійснюються з бюджету.</t>
  </si>
  <si>
    <t>середньорічна кількість учнів комунальної дитячо-юнацької спортивної шкіли (КДЮСШ), видатки на утримання яких здійснюються з бюджету.</t>
  </si>
  <si>
    <t>кількість учнів  дитячо-юнацьких спортивних шкіл,(ДЮСШ) видатки на утримання яких здійснюються з бюджету, що взяли участь у регіональних спортивних змаганнях.</t>
  </si>
  <si>
    <t>кількість учнів спеціалізованих  дитячо-юнацьких спортивних шкіл,(СДЮСШОР) видатки на утримання яких здійснюються з бюджету, що взяли участь у регіональних спортивних змаганнях.</t>
  </si>
  <si>
    <t>кількість учнів комунальної дитячо-юнацької спортивної шкіли, (КДЮСШ) видатки на утримання яких здійснюються з бюджету, що взяли участь у регіональних спортивних змаганнях.</t>
  </si>
  <si>
    <t>кількість придбаного малоцінного спортивного обладнання та  інвентарю для комунальної  дитячо-юнацької спортивної шкіли (КДЮСШ)</t>
  </si>
  <si>
    <t>Збільшення за рахунок коливання цін</t>
  </si>
  <si>
    <t>кількість придбаного малоцінного спортивного обладнання та  інвентарю для спеціалізованих дитячо-юнацьких спортивних шкіл (СДЮСШОР)</t>
  </si>
  <si>
    <t>кількість придбаного малоцінного спортивного обладнання та  інвентарю для дитячо-юнацьких спортивних шкіл (ДЮСШ)</t>
  </si>
  <si>
    <t>ефективності</t>
  </si>
  <si>
    <t>середні витрати на утримання однієї  дитячо-юнацької спортивної школи (ДЮСШ), видатки на утримання якої здійснюються з бюджету, з розрахунку на одного працівника</t>
  </si>
  <si>
    <t>грн</t>
  </si>
  <si>
    <t>розрахунок</t>
  </si>
  <si>
    <t>середні витрати на утримання однієї  спеціалізованої дитячо-юнацької спортивної школи (СДЮСШОР), видатки на утримання якої здійснюються з бюджету, з розрахунку на одного працівника</t>
  </si>
  <si>
    <t>Зменшення у зв'язку зі збільшенням працюючих штатних працівників</t>
  </si>
  <si>
    <t>середні витрати на утримання однієї  комунальної дитячо-юнацької спортивної школи (КДЮСШ), видатки на утримання якої здійснюються з бюджету, з розрахунку на одного працівника</t>
  </si>
  <si>
    <t>середньомісячна заробітна плата працівника дитячо-юнацької спортивної школи (ДЮСШ), видатки на утримання якої здійснюються з бюджету.</t>
  </si>
  <si>
    <t>Збільшення на підставі наказу від 31.08.2017 року № 3659 Міністерства молоді та спорту України про внесення змін у додатки до наказу МУ у справах сім'ї, молоді та спорту від 23 вересня 2005 року № 2097</t>
  </si>
  <si>
    <t>середньомісячна заробітна плата працівника спеціалізованої дитячо-юнацької спортивної школи (СДЮСШОР), видатки на утримання якої здійснюються з бюджету</t>
  </si>
  <si>
    <t>середньомісячна заробітна плата працівника  комунальної дитячо-юнацької спортивної школи (КДЮСШ), видатки на утримання якої здійснюються з бюджету</t>
  </si>
  <si>
    <t>середні витрати на навчально-тренувальну роботу у комунальних дитячо-юнацьких спортивних школах (ДЮСШ), видатки на утримання яких здійснюються з бюджету, у розрахунку на одного учня</t>
  </si>
  <si>
    <t>Збільшення за рахунок зростання вартості проживання, добових та проїзду</t>
  </si>
  <si>
    <t>середні витрати на навчально-тренувальну роботу у комунальних дитячо-юнацьких спортивних школах (СДЮСШОР), видатки на утримання яких здійснюються з бюджету, у розрахунку на одного учня</t>
  </si>
  <si>
    <t>середні витрати на навчально-тренувальну роботу у комунальних дитячо-юнацьких спортивних школах (КДЮСШ), видатки на утримання яких здійснюються з бюджету, у розрахунку на одного учня</t>
  </si>
  <si>
    <t>Зменшення за рахунок зростання вартості проживання, добових та проїзду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</si>
  <si>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(СДЮШОР), у регіональних спортивних змаганнях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</si>
  <si>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(ДЮСШ), у регіональних спортивних змаганнях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</si>
  <si>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 КДЮСШР), у регіональних спортивних змаганнях</t>
  </si>
  <si>
    <t>середня вартість  одиниці придбаного  малоцінного спортивного обладнання  та інвентарю для  комунальної дитячо-юнацької спортивної шкіли(КДЮСШ)</t>
  </si>
  <si>
    <t>за рахунок коливання цін</t>
  </si>
  <si>
    <t>середня вартість  одиниці придбаного  малоцінного спортивного обладнання  та інвентарю для дитячо-юнацьких спортивних шкіл(ДЮСШ)</t>
  </si>
  <si>
    <t>середня вартість  одиниці придбаного  малоцінного спортивного обладнання  та інвентарю для спеціалізованих дитячо-юнацьких спортивних шкіл(СДЮСШОР)</t>
  </si>
  <si>
    <t>якості</t>
  </si>
  <si>
    <t>кількість підготовлених у  дитячо-юнацьких спортивних школах (ДЮСШ), видатки на утримання яких здійснюються з бюджету, майстрів спорту України</t>
  </si>
  <si>
    <t>За рахунок збільшення обсягу навчально-тренувальної роботи та змагальної практики</t>
  </si>
  <si>
    <t>кількість підготовлених у спеціалізованих  дитячо-юнацьких спортивних школах (СДЮСШОР), видатки на утримання яких здійснюються з бюджету, майстрів спорту України</t>
  </si>
  <si>
    <t>За рахунок індивідуальних можливостей та всеукраїнських та міжнародних спортивних змаганнях</t>
  </si>
  <si>
    <t>кількість підготовлених у комунальні  дитячо-юнацькі спортивні школі (КДЮСШ), видатки на утримання яких здійснюються з бюджету, майстрів спорту України</t>
  </si>
  <si>
    <t>кількість підготовлених у  дитячо-юнацьких спортивних школах (ДЮСШ), видатки на утримання яких здійснюються з бюджету, кандидатів у  майстри спорту України</t>
  </si>
  <si>
    <t>кількість підготовлених у спеціалізованих  дитячо-юнацьких спортивних школах (СДЮСШОР), видатки на утримання яких здійснюються з бюджету,  кандидатів у майстри спорту України</t>
  </si>
  <si>
    <t>кількість підготовлених у комунальні  дитячо-юнацькі спортивні школі (КДЮСШ), видатки на утримання яких здійснюються з бюджету, кандидатів у майстри спорту України</t>
  </si>
  <si>
    <t>кількість учнів  дитячо-юнацьких спортивних шкіл (ДЮСШ), видатки на утримання яких здійснюються з бюджету,  які здобули призові місця в регіональних спортивних змаганнях</t>
  </si>
  <si>
    <t>кількість учнів комунальні дитячо-юнацькі спортивні школі (КДЮСШ), видатки на утримання яких здійснюються з бюджету,  які здобули призові місця в регіональних спортивних змаганнях</t>
  </si>
  <si>
    <t>кількість учнів  спеціалізованих дитячо-юнацьких спортивних шкіл (СДЮСШОР), видатки на утримання яких здійснюються з бюджету,  які здобули призові місця в регіональних спортивних змаганнях</t>
  </si>
  <si>
    <t>динаміка** кількості учнів комунальних дитячо-юнацьких спортивних шкіл (ДЮСШ), видатки на утримання яких здійснюються з бюджету, порівняно з минулим роком</t>
  </si>
  <si>
    <t>%</t>
  </si>
  <si>
    <t>динаміка** кількості учнів комунальних дитячо-юнацьких спортивних шкіл (КДЮСШ), видатки на утримання яких здійснюються з бюджету , порівняно з минулим роком</t>
  </si>
  <si>
    <t>динаміка** кількості учнів комунальних дитячо-юнацьких спортивних шкіл (СДЮСШОР), видатки на утримання яких здійснюються з бюджету , порівняно з минулим роком</t>
  </si>
  <si>
    <t>обсяги видатків</t>
  </si>
  <si>
    <t>Зменшення за рахунок економії коштів шляхом моніторінгу цін</t>
  </si>
  <si>
    <t>кількість об'єктів, що потребують капітального ремонту</t>
  </si>
  <si>
    <t>Кількість об'єктів, що планується відремонтувати</t>
  </si>
  <si>
    <t>Збільшення за рахунок економії коштів шляхом моніторінгу цін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</si>
  <si>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</si>
  <si>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</si>
  <si>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</si>
  <si>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</si>
  <si>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</si>
  <si>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</si>
  <si>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обсяг видатків на енергозберігаючі заходи</t>
  </si>
  <si>
    <t>кількість заходів з енергозбереження</t>
  </si>
  <si>
    <t>площа приміщень, яку планується утеплити</t>
  </si>
  <si>
    <t>м²</t>
  </si>
  <si>
    <t>середні витрати на проведення одного заходу з енергозбереження</t>
  </si>
  <si>
    <t>середні витрати на утеплення одного квадратного метра приміщення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</si>
  <si>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</si>
  <si>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1315032</t>
  </si>
  <si>
    <t>кількість дитячо-юнацьких спортивних шкіл фізкультурно-спортивних товариств, яким надається фінансова підтримка з бюджету, в розрізі їх видів (ДЮСШ)</t>
  </si>
  <si>
    <t>обсяг витрат на фінансову підтримку дитячо-юнацьких спортивних шкіл фізкультурно-спортивних товариств в розрізі їх видів (ДЮСШ)</t>
  </si>
  <si>
    <t>У звязку зі змінами  календаря спортивних змагань залишилися невикористанні кошти на відрядження</t>
  </si>
  <si>
    <t>у тому числі</t>
  </si>
  <si>
    <t>-</t>
  </si>
  <si>
    <t>обсяг витрат на заробітну плату дитячо-юнацьких спортивних шкіл фізкультурно-спортивних товариств в розрізі їх видів (ДЮСШ)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</si>
  <si>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бюджету, в розрізі їх видів (ДЮСШ), у регіональних спортивних змаганнях</t>
  </si>
  <si>
    <t>у т.ч. тренерів (ДЮСШ)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</si>
  <si>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бюджету, у розрізі їх видів (ДЮСШ)</t>
  </si>
  <si>
    <t>кількість учнів дитячо-юнацьких спортивних шкіл фізкультурно-спортивних товариств, яким надається фінансова підтримка з бюджету, у розрізі їх видів (ДЮСШ), що  взяли участь у регіональних спортивних змаганнях</t>
  </si>
  <si>
    <t>кількість придбаного малоцінного спортивного обладнання та інвентарю для  дитячо-юнацьких спортивних шкіл фізкультурно-спортивних товариств, яким надається фінансова підтримка з бюджету (ДЮСШ)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</si>
  <si>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бюджету, в розрізі їх видів (ДЮСШ), з розрахунку на одного працівника</t>
  </si>
  <si>
    <t>середньомісячна заробітна плата працівника дитячо-юнацької спорортивної школи фізкультурно-спортивного товариства, якому надається фінансова підтримка з бюджету, в розрізі їх видів (ДЮСШ)</t>
  </si>
  <si>
    <t>середня вартість одиниці придбаного малоцінного спортивного обладнання та інвентарю для  дитячо-юнацьких спортивних шкіл фізкультурно-спортивних товариств, яким надається фінансова підтримка з бюджету(ДЮСШ)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</si>
  <si>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у розрізі їх видів (ДЮСШ), майстрів спорту України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</si>
  <si>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у розрізі їх видів (ДЮСШ),  кандидатів у майстри спорту України</t>
  </si>
  <si>
    <t>За рахунок покращення умов підготовки та індивідуальних можливостей спортсменів</t>
  </si>
  <si>
    <t>кількість учнів  дитячо-юнацьких спортивних шкіл фізкультурно-спортивних товариств, яким надається фінансова підтримка з бюджету, у розрізі їх видів (ДЮСШ), які здобули призові місця в регіональних спортивних змаганнях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</si>
  <si>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бюджету, у розрізі їх видів (ДЮСШ), порівняно з минулим 
роком</t>
  </si>
  <si>
    <t>За рахунок оптимізації мережі спортивних шкіл підпорядкованих фізкультурно-спортивним товариствам</t>
  </si>
  <si>
    <t>1315033</t>
  </si>
  <si>
    <t>кількість шкіл вищої спортивної майстерності (ШВСМ)</t>
  </si>
  <si>
    <t>кількість штатних працівників (ШВСМ)</t>
  </si>
  <si>
    <t>Прийнято в штат одного працівника</t>
  </si>
  <si>
    <t>середньорічна кількість учнів ШВСМ постійного/змінного складу</t>
  </si>
  <si>
    <t>Збільшилась кількість спортсменів постійного складу на дві особи, у взязку з переїздом з Луганської області.</t>
  </si>
  <si>
    <t>кількість всеукраїнських змагань, у яких учні ШВСМ беруть участь</t>
  </si>
  <si>
    <t>У звязку зі змінами у календарях всеукраїнських змагань</t>
  </si>
  <si>
    <t>Обсяг витрат на проведення навчально-тренувальних зборів</t>
  </si>
  <si>
    <t>кількість навчально-тренувальних зборів</t>
  </si>
  <si>
    <t>кількість людино-днів проведених у ШВСМ навчально-тренувальних зборів</t>
  </si>
  <si>
    <t>Кількість людино- днів участі учнів ШВСМ у всеукраїнських змагань</t>
  </si>
  <si>
    <t>людино-дні</t>
  </si>
  <si>
    <t>кількість придбаного малоцінного спортивного обладнання та інвентарю для ШВСМ</t>
  </si>
  <si>
    <t>середні витрати на проведення ШВСМ одного людино-дня навчально-тренувальних зборів</t>
  </si>
  <si>
    <t>За рахунок коливання вартості проживання,добових та проїзду</t>
  </si>
  <si>
    <t>середні витрати на забезпечення одного людино-дня для участі учнів ШВСМ у всеукраїнських змагань</t>
  </si>
  <si>
    <t>середня вартість одиниці придбаного малоцінного спортивного обладнання та інвентарю для ШВСМ</t>
  </si>
  <si>
    <t>Середня вартість придбаного малоцінного спортивного інвентарю зменшилась за рахунок коливання цін</t>
  </si>
  <si>
    <t>кількість підготовлених у ШВСМ майстрів спорту України</t>
  </si>
  <si>
    <t>Кількість підготовлених в ШВСМ кандидатів у  майстри спорту України</t>
  </si>
  <si>
    <t>Згідно результатів змагань</t>
  </si>
  <si>
    <t>Кількість підготовлених в ШВСМ майстрів спорту  міждународного класу України</t>
  </si>
  <si>
    <t>Кількість підготовлених в ШВСМ членів збірних команд  України</t>
  </si>
  <si>
    <t>За рахунок жорсткого відбору до складу збірних команд України</t>
  </si>
  <si>
    <t>Кількість підготовлених в ШВСМ кандидатів до складу збірних команд України протягом року</t>
  </si>
  <si>
    <t>За рахунок покращення умов підготовки спортсменів</t>
  </si>
  <si>
    <t>Обсяги видатків</t>
  </si>
  <si>
    <t>середні витрати на придбання і встановлення одиниці обладнання</t>
  </si>
  <si>
    <t>середні витрати на утеплення 1 кв.м. приміщення</t>
  </si>
  <si>
    <t>Обсяг витрат на проведення капітального ремонту</t>
  </si>
  <si>
    <t>Капітальний ремонт обєкту проведено не в повному обсязі</t>
  </si>
  <si>
    <t>Кількість об'єктів, що потребують ремонту</t>
  </si>
  <si>
    <t>Згідно розрахунку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</si>
  <si>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</si>
  <si>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</si>
  <si>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</si>
  <si>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</si>
  <si>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</si>
  <si>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</si>
  <si>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</si>
  <si>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</si>
  <si>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</si>
  <si>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</si>
  <si>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</si>
  <si>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</t>
  </si>
  <si>
    <t>О.В. Машкін</t>
  </si>
  <si>
    <t>(підпис)</t>
  </si>
  <si>
    <t>(ініціали та прізвище)</t>
  </si>
  <si>
    <t>Головний бухгалтер</t>
  </si>
  <si>
    <t>Т.Д. Петрик</t>
  </si>
  <si>
    <t xml:space="preserve">за рахунок надходжень власних коштів від орендної плати та надання платних послуг </t>
  </si>
  <si>
    <t>за рахунок тривалих виготовлень проектно-кошторисної документації по капітальним ремонтам та необхідності проведення тендерних закупівель</t>
  </si>
  <si>
    <t>За рахунок надходження платних послуг та оренди приміщення</t>
  </si>
  <si>
    <t>Розвиток дитячо-юнацького та резервного 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</si>
</sst>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 &quot;"/>
    <numFmt numFmtId="165" formatCode="#,##0.000"/>
    <numFmt numFmtId="166" formatCode="0.000"/>
    <numFmt numFmtId="167" formatCode="0000&quot;    &quot;"/>
    <numFmt numFmtId="168" formatCode="000000000"/>
  </numFmts>
  <fonts count="13" x14ac:knownFonts="1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i/>
      <sz val="8"/>
      <name val="Arial"/>
    </font>
    <font>
      <b/>
      <sz val="6"/>
      <name val="Arial"/>
    </font>
    <font>
      <i/>
      <sz val="9"/>
      <name val="Arial"/>
    </font>
    <font>
      <sz val="6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165" fontId="0" fillId="2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right" vertical="center"/>
    </xf>
    <xf numFmtId="166" fontId="0" fillId="0" borderId="4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65" fontId="0" fillId="2" borderId="4" xfId="0" applyNumberFormat="1" applyFill="1" applyBorder="1" applyAlignment="1">
      <alignment horizontal="right" vertical="center"/>
    </xf>
    <xf numFmtId="166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justify" vertical="center"/>
    </xf>
    <xf numFmtId="0" fontId="0" fillId="2" borderId="4" xfId="0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/>
    </xf>
    <xf numFmtId="166" fontId="3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wrapText="1"/>
    </xf>
    <xf numFmtId="166" fontId="4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166" fontId="1" fillId="3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166" fontId="4" fillId="3" borderId="9" xfId="0" applyNumberFormat="1" applyFont="1" applyFill="1" applyBorder="1" applyAlignment="1">
      <alignment horizontal="right" vertical="center"/>
    </xf>
    <xf numFmtId="166" fontId="4" fillId="3" borderId="11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3" fillId="3" borderId="9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horizontal="right" vertical="center"/>
    </xf>
    <xf numFmtId="166" fontId="3" fillId="3" borderId="1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1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166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8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U343"/>
  <sheetViews>
    <sheetView tabSelected="1" workbookViewId="0">
      <selection activeCell="BS11" sqref="BS11"/>
    </sheetView>
  </sheetViews>
  <sheetFormatPr defaultColWidth="10.5" defaultRowHeight="11.45" customHeight="1" x14ac:dyDescent="0.2"/>
  <cols>
    <col min="1" max="1" width="2.33203125" style="1" customWidth="1"/>
    <col min="2" max="2" width="3.83203125" style="1" customWidth="1"/>
    <col min="3" max="60" width="2.33203125" style="1" customWidth="1"/>
    <col min="61" max="61" width="2.83203125" style="1" customWidth="1"/>
    <col min="62" max="64" width="2.33203125" style="1" customWidth="1"/>
    <col min="65" max="65" width="4" style="1" customWidth="1"/>
    <col min="66" max="68" width="2.33203125" style="1" customWidth="1"/>
    <col min="69" max="69" width="4" style="1" customWidth="1"/>
    <col min="70" max="73" width="10.5" style="1" customWidth="1"/>
  </cols>
  <sheetData>
    <row r="1" spans="1:69" s="2" customFormat="1" ht="11.1" customHeight="1" x14ac:dyDescent="0.2">
      <c r="BD1" s="2" t="s">
        <v>0</v>
      </c>
    </row>
    <row r="2" spans="1:69" s="2" customFormat="1" ht="11.1" customHeight="1" x14ac:dyDescent="0.2">
      <c r="BD2" s="2" t="s">
        <v>1</v>
      </c>
    </row>
    <row r="3" spans="1:69" s="2" customFormat="1" ht="11.1" customHeight="1" x14ac:dyDescent="0.2">
      <c r="BD3" s="2" t="s">
        <v>2</v>
      </c>
    </row>
    <row r="4" spans="1:69" ht="15.95" customHeight="1" x14ac:dyDescent="0.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5.95" customHeight="1" x14ac:dyDescent="0.2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8" spans="1:69" ht="11.1" customHeight="1" x14ac:dyDescent="0.2">
      <c r="A8" s="1" t="s">
        <v>5</v>
      </c>
      <c r="B8" s="9">
        <v>1300000</v>
      </c>
      <c r="C8" s="9"/>
      <c r="D8" s="9"/>
      <c r="E8" s="9"/>
      <c r="F8" s="9"/>
      <c r="G8" s="9"/>
      <c r="H8" s="9"/>
      <c r="I8" s="9"/>
      <c r="K8" s="10" t="s">
        <v>6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ht="11.1" customHeight="1" x14ac:dyDescent="0.2">
      <c r="B9" s="11" t="s">
        <v>7</v>
      </c>
      <c r="C9" s="11"/>
      <c r="D9" s="11"/>
      <c r="E9" s="11"/>
      <c r="F9" s="11"/>
      <c r="G9" s="11"/>
      <c r="H9" s="11"/>
      <c r="I9" s="11"/>
    </row>
    <row r="11" spans="1:69" ht="11.1" customHeight="1" x14ac:dyDescent="0.2">
      <c r="A11" s="1" t="s">
        <v>8</v>
      </c>
      <c r="B11" s="12">
        <v>1310000</v>
      </c>
      <c r="C11" s="12"/>
      <c r="D11" s="12"/>
      <c r="E11" s="12"/>
      <c r="F11" s="12"/>
      <c r="G11" s="12"/>
      <c r="H11" s="12"/>
      <c r="I11" s="12"/>
      <c r="K11" s="13" t="s">
        <v>9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1:69" ht="11.1" customHeight="1" x14ac:dyDescent="0.2">
      <c r="B12" s="11" t="s">
        <v>7</v>
      </c>
      <c r="C12" s="11"/>
      <c r="D12" s="11"/>
      <c r="E12" s="11"/>
      <c r="F12" s="11"/>
      <c r="G12" s="11"/>
      <c r="H12" s="11"/>
      <c r="I12" s="11"/>
      <c r="K12" s="14" t="s">
        <v>10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</row>
    <row r="14" spans="1:69" ht="11.1" customHeight="1" x14ac:dyDescent="0.2">
      <c r="A14" s="1" t="s">
        <v>11</v>
      </c>
      <c r="B14" s="15">
        <v>1315030</v>
      </c>
      <c r="C14" s="15"/>
      <c r="D14" s="15"/>
      <c r="E14" s="15"/>
      <c r="F14" s="15"/>
      <c r="G14" s="15"/>
      <c r="H14" s="15"/>
      <c r="I14" s="15"/>
      <c r="K14" s="16"/>
      <c r="L14" s="16"/>
      <c r="M14" s="16"/>
      <c r="N14" s="16"/>
      <c r="O14" s="16"/>
      <c r="P14" s="16"/>
      <c r="Q14" s="16"/>
      <c r="S14" s="10" t="s">
        <v>222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11.1" customHeight="1" x14ac:dyDescent="0.2">
      <c r="B15" s="11" t="s">
        <v>7</v>
      </c>
      <c r="C15" s="11"/>
      <c r="D15" s="11"/>
      <c r="E15" s="11"/>
      <c r="F15" s="11"/>
      <c r="G15" s="11"/>
      <c r="H15" s="11"/>
      <c r="I15" s="11"/>
      <c r="K15" s="14" t="s">
        <v>13</v>
      </c>
      <c r="L15" s="14"/>
      <c r="M15" s="14"/>
      <c r="N15" s="14"/>
      <c r="O15" s="14"/>
      <c r="P15" s="14"/>
      <c r="Q15" s="14"/>
      <c r="S15" s="14" t="s">
        <v>14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</row>
    <row r="16" spans="1:69" ht="11.1" customHeight="1" x14ac:dyDescent="0.2"/>
    <row r="17" spans="1:73" ht="11.1" customHeight="1" x14ac:dyDescent="0.2">
      <c r="A17" s="1" t="s">
        <v>15</v>
      </c>
      <c r="BN17" s="1" t="s">
        <v>16</v>
      </c>
    </row>
    <row r="18" spans="1:73" ht="11.1" customHeight="1" x14ac:dyDescent="0.2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 t="s">
        <v>18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 t="s">
        <v>19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73" ht="11.1" customHeight="1" x14ac:dyDescent="0.2">
      <c r="A19" s="17" t="s">
        <v>20</v>
      </c>
      <c r="B19" s="17"/>
      <c r="C19" s="17"/>
      <c r="D19" s="17"/>
      <c r="E19" s="17"/>
      <c r="F19" s="17"/>
      <c r="G19" s="17"/>
      <c r="H19" s="17"/>
      <c r="I19" s="17" t="s">
        <v>21</v>
      </c>
      <c r="J19" s="17"/>
      <c r="K19" s="17"/>
      <c r="L19" s="17"/>
      <c r="M19" s="17"/>
      <c r="N19" s="17"/>
      <c r="O19" s="17"/>
      <c r="P19" s="17" t="s">
        <v>22</v>
      </c>
      <c r="Q19" s="17"/>
      <c r="R19" s="17"/>
      <c r="S19" s="17"/>
      <c r="T19" s="17"/>
      <c r="U19" s="17"/>
      <c r="V19" s="17"/>
      <c r="W19" s="17"/>
      <c r="X19" s="17" t="s">
        <v>20</v>
      </c>
      <c r="Y19" s="17"/>
      <c r="Z19" s="17"/>
      <c r="AA19" s="17"/>
      <c r="AB19" s="17"/>
      <c r="AC19" s="17"/>
      <c r="AD19" s="17"/>
      <c r="AE19" s="17" t="s">
        <v>21</v>
      </c>
      <c r="AF19" s="17"/>
      <c r="AG19" s="17"/>
      <c r="AH19" s="17"/>
      <c r="AI19" s="17"/>
      <c r="AJ19" s="17"/>
      <c r="AK19" s="17"/>
      <c r="AL19" s="17" t="s">
        <v>22</v>
      </c>
      <c r="AM19" s="17"/>
      <c r="AN19" s="17"/>
      <c r="AO19" s="17"/>
      <c r="AP19" s="17"/>
      <c r="AQ19" s="17"/>
      <c r="AR19" s="17"/>
      <c r="AS19" s="17"/>
      <c r="AT19" s="17"/>
      <c r="AU19" s="17" t="s">
        <v>20</v>
      </c>
      <c r="AV19" s="17"/>
      <c r="AW19" s="17"/>
      <c r="AX19" s="17"/>
      <c r="AY19" s="17"/>
      <c r="AZ19" s="17"/>
      <c r="BA19" s="17"/>
      <c r="BB19" s="17" t="s">
        <v>21</v>
      </c>
      <c r="BC19" s="17"/>
      <c r="BD19" s="17"/>
      <c r="BE19" s="17"/>
      <c r="BF19" s="17"/>
      <c r="BG19" s="17"/>
      <c r="BH19" s="17"/>
      <c r="BI19" s="17" t="s">
        <v>22</v>
      </c>
      <c r="BJ19" s="17"/>
      <c r="BK19" s="17"/>
      <c r="BL19" s="17"/>
      <c r="BM19" s="17"/>
      <c r="BN19" s="17"/>
      <c r="BO19" s="17"/>
      <c r="BP19" s="17"/>
      <c r="BQ19" s="17"/>
    </row>
    <row r="20" spans="1:73" ht="11.1" customHeight="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>
        <v>2</v>
      </c>
      <c r="J20" s="18"/>
      <c r="K20" s="18"/>
      <c r="L20" s="18"/>
      <c r="M20" s="18"/>
      <c r="N20" s="18"/>
      <c r="O20" s="18"/>
      <c r="P20" s="18">
        <v>3</v>
      </c>
      <c r="Q20" s="18"/>
      <c r="R20" s="18"/>
      <c r="S20" s="18"/>
      <c r="T20" s="18"/>
      <c r="U20" s="18"/>
      <c r="V20" s="18"/>
      <c r="W20" s="18"/>
      <c r="X20" s="18">
        <v>4</v>
      </c>
      <c r="Y20" s="18"/>
      <c r="Z20" s="18"/>
      <c r="AA20" s="18"/>
      <c r="AB20" s="18"/>
      <c r="AC20" s="18"/>
      <c r="AD20" s="18"/>
      <c r="AE20" s="18">
        <v>5</v>
      </c>
      <c r="AF20" s="18"/>
      <c r="AG20" s="18"/>
      <c r="AH20" s="18"/>
      <c r="AI20" s="18"/>
      <c r="AJ20" s="18"/>
      <c r="AK20" s="18"/>
      <c r="AL20" s="18">
        <v>6</v>
      </c>
      <c r="AM20" s="18"/>
      <c r="AN20" s="18"/>
      <c r="AO20" s="18"/>
      <c r="AP20" s="18"/>
      <c r="AQ20" s="18"/>
      <c r="AR20" s="18"/>
      <c r="AS20" s="18"/>
      <c r="AT20" s="18"/>
      <c r="AU20" s="18">
        <v>7</v>
      </c>
      <c r="AV20" s="18"/>
      <c r="AW20" s="18"/>
      <c r="AX20" s="18"/>
      <c r="AY20" s="18"/>
      <c r="AZ20" s="18"/>
      <c r="BA20" s="18"/>
      <c r="BB20" s="18">
        <v>8</v>
      </c>
      <c r="BC20" s="18"/>
      <c r="BD20" s="18"/>
      <c r="BE20" s="18"/>
      <c r="BF20" s="18"/>
      <c r="BG20" s="18"/>
      <c r="BH20" s="18"/>
      <c r="BI20" s="18">
        <v>9</v>
      </c>
      <c r="BJ20" s="18"/>
      <c r="BK20" s="18"/>
      <c r="BL20" s="18"/>
      <c r="BM20" s="18"/>
      <c r="BN20" s="18"/>
      <c r="BO20" s="18"/>
      <c r="BP20" s="18"/>
      <c r="BQ20" s="18"/>
    </row>
    <row r="21" spans="1:73" ht="11.1" customHeight="1" x14ac:dyDescent="0.2">
      <c r="A21" s="19">
        <v>59483.654000000002</v>
      </c>
      <c r="B21" s="19"/>
      <c r="C21" s="19"/>
      <c r="D21" s="19"/>
      <c r="E21" s="19"/>
      <c r="F21" s="19"/>
      <c r="G21" s="19"/>
      <c r="H21" s="19"/>
      <c r="I21" s="19">
        <f>AE39</f>
        <v>24499.183000000001</v>
      </c>
      <c r="J21" s="19"/>
      <c r="K21" s="19"/>
      <c r="L21" s="19"/>
      <c r="M21" s="19"/>
      <c r="N21" s="19"/>
      <c r="O21" s="19"/>
      <c r="P21" s="19">
        <f>AK39</f>
        <v>83982.837</v>
      </c>
      <c r="Q21" s="19"/>
      <c r="R21" s="19"/>
      <c r="S21" s="19"/>
      <c r="T21" s="19"/>
      <c r="U21" s="19"/>
      <c r="V21" s="19"/>
      <c r="W21" s="19"/>
      <c r="X21" s="19">
        <v>59461.319000000003</v>
      </c>
      <c r="Y21" s="19"/>
      <c r="Z21" s="19"/>
      <c r="AA21" s="19"/>
      <c r="AB21" s="19"/>
      <c r="AC21" s="19"/>
      <c r="AD21" s="19"/>
      <c r="AE21" s="19">
        <v>20139.296999999999</v>
      </c>
      <c r="AF21" s="19"/>
      <c r="AG21" s="19"/>
      <c r="AH21" s="19"/>
      <c r="AI21" s="19"/>
      <c r="AJ21" s="19"/>
      <c r="AK21" s="19"/>
      <c r="AL21" s="19">
        <v>79600.616999999998</v>
      </c>
      <c r="AM21" s="19"/>
      <c r="AN21" s="19"/>
      <c r="AO21" s="19"/>
      <c r="AP21" s="19"/>
      <c r="AQ21" s="19"/>
      <c r="AR21" s="19"/>
      <c r="AS21" s="19"/>
      <c r="AT21" s="19"/>
      <c r="AU21" s="20">
        <v>-22.335000000000001</v>
      </c>
      <c r="AV21" s="20"/>
      <c r="AW21" s="20"/>
      <c r="AX21" s="20"/>
      <c r="AY21" s="20"/>
      <c r="AZ21" s="20"/>
      <c r="BA21" s="20"/>
      <c r="BB21" s="19">
        <f>BJ39</f>
        <v>-4359.8859999999995</v>
      </c>
      <c r="BC21" s="19"/>
      <c r="BD21" s="19"/>
      <c r="BE21" s="19"/>
      <c r="BF21" s="19"/>
      <c r="BG21" s="19"/>
      <c r="BH21" s="19"/>
      <c r="BI21" s="19">
        <f>BN39</f>
        <v>-4382.2209999999995</v>
      </c>
      <c r="BJ21" s="19"/>
      <c r="BK21" s="19"/>
      <c r="BL21" s="19"/>
      <c r="BM21" s="19"/>
      <c r="BN21" s="19"/>
      <c r="BO21" s="19"/>
      <c r="BP21" s="19"/>
      <c r="BQ21" s="19"/>
    </row>
    <row r="22" spans="1:73" ht="11.1" customHeight="1" x14ac:dyDescent="0.2"/>
    <row r="23" spans="1:73" ht="11.1" customHeight="1" x14ac:dyDescent="0.2">
      <c r="A23" s="1" t="s">
        <v>23</v>
      </c>
      <c r="BM23" s="1" t="s">
        <v>16</v>
      </c>
    </row>
    <row r="24" spans="1:73" ht="21.95" customHeight="1" x14ac:dyDescent="0.2">
      <c r="A24" s="21" t="s">
        <v>24</v>
      </c>
      <c r="B24" s="21"/>
      <c r="C24" s="24" t="s">
        <v>25</v>
      </c>
      <c r="D24" s="24"/>
      <c r="E24" s="24"/>
      <c r="F24" s="24"/>
      <c r="G24" s="24" t="s">
        <v>26</v>
      </c>
      <c r="H24" s="24"/>
      <c r="I24" s="24"/>
      <c r="J24" s="24"/>
      <c r="K24" s="21" t="s">
        <v>27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7" t="s">
        <v>28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 t="s">
        <v>29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 t="s">
        <v>19</v>
      </c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24" t="s">
        <v>30</v>
      </c>
      <c r="BS24" s="24"/>
      <c r="BT24" s="24"/>
      <c r="BU24" s="24"/>
    </row>
    <row r="25" spans="1:73" ht="21.95" customHeight="1" x14ac:dyDescent="0.2">
      <c r="A25" s="22"/>
      <c r="B25" s="23"/>
      <c r="C25" s="25"/>
      <c r="D25" s="26"/>
      <c r="E25" s="26"/>
      <c r="F25" s="27"/>
      <c r="G25" s="25"/>
      <c r="H25" s="26"/>
      <c r="I25" s="26"/>
      <c r="J25" s="27"/>
      <c r="K25" s="22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3"/>
      <c r="Y25" s="17" t="s">
        <v>20</v>
      </c>
      <c r="Z25" s="17"/>
      <c r="AA25" s="17"/>
      <c r="AB25" s="17"/>
      <c r="AC25" s="17"/>
      <c r="AD25" s="17"/>
      <c r="AE25" s="17" t="s">
        <v>21</v>
      </c>
      <c r="AF25" s="17"/>
      <c r="AG25" s="17"/>
      <c r="AH25" s="17"/>
      <c r="AI25" s="17"/>
      <c r="AJ25" s="17"/>
      <c r="AK25" s="17" t="s">
        <v>22</v>
      </c>
      <c r="AL25" s="17"/>
      <c r="AM25" s="17"/>
      <c r="AN25" s="17"/>
      <c r="AO25" s="17"/>
      <c r="AP25" s="17"/>
      <c r="AQ25" s="17" t="s">
        <v>20</v>
      </c>
      <c r="AR25" s="17"/>
      <c r="AS25" s="17"/>
      <c r="AT25" s="17"/>
      <c r="AU25" s="17"/>
      <c r="AV25" s="17" t="s">
        <v>21</v>
      </c>
      <c r="AW25" s="17"/>
      <c r="AX25" s="17"/>
      <c r="AY25" s="17"/>
      <c r="AZ25" s="17"/>
      <c r="BA25" s="17" t="s">
        <v>22</v>
      </c>
      <c r="BB25" s="17"/>
      <c r="BC25" s="17"/>
      <c r="BD25" s="17"/>
      <c r="BE25" s="17"/>
      <c r="BF25" s="17" t="s">
        <v>20</v>
      </c>
      <c r="BG25" s="17"/>
      <c r="BH25" s="17"/>
      <c r="BI25" s="17"/>
      <c r="BJ25" s="17" t="s">
        <v>21</v>
      </c>
      <c r="BK25" s="17"/>
      <c r="BL25" s="17"/>
      <c r="BM25" s="17"/>
      <c r="BN25" s="17" t="s">
        <v>22</v>
      </c>
      <c r="BO25" s="17"/>
      <c r="BP25" s="17"/>
      <c r="BQ25" s="17"/>
      <c r="BR25" s="25"/>
      <c r="BS25" s="26"/>
      <c r="BT25" s="26"/>
      <c r="BU25" s="27"/>
    </row>
    <row r="26" spans="1:73" ht="11.1" customHeight="1" x14ac:dyDescent="0.2">
      <c r="A26" s="29">
        <v>1</v>
      </c>
      <c r="B26" s="29"/>
      <c r="C26" s="29">
        <v>2</v>
      </c>
      <c r="D26" s="29"/>
      <c r="E26" s="29"/>
      <c r="F26" s="29"/>
      <c r="G26" s="29">
        <v>3</v>
      </c>
      <c r="H26" s="29"/>
      <c r="I26" s="29"/>
      <c r="J26" s="29"/>
      <c r="K26" s="29">
        <v>4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>
        <v>5</v>
      </c>
      <c r="Z26" s="29"/>
      <c r="AA26" s="29"/>
      <c r="AB26" s="29"/>
      <c r="AC26" s="29"/>
      <c r="AD26" s="29"/>
      <c r="AE26" s="29">
        <v>6</v>
      </c>
      <c r="AF26" s="29"/>
      <c r="AG26" s="29"/>
      <c r="AH26" s="29"/>
      <c r="AI26" s="29"/>
      <c r="AJ26" s="29"/>
      <c r="AK26" s="29">
        <v>7</v>
      </c>
      <c r="AL26" s="29"/>
      <c r="AM26" s="29"/>
      <c r="AN26" s="29"/>
      <c r="AO26" s="29"/>
      <c r="AP26" s="29"/>
      <c r="AQ26" s="29">
        <v>8</v>
      </c>
      <c r="AR26" s="29"/>
      <c r="AS26" s="29"/>
      <c r="AT26" s="29"/>
      <c r="AU26" s="29"/>
      <c r="AV26" s="29">
        <v>9</v>
      </c>
      <c r="AW26" s="29"/>
      <c r="AX26" s="29"/>
      <c r="AY26" s="29"/>
      <c r="AZ26" s="29"/>
      <c r="BA26" s="29">
        <v>10</v>
      </c>
      <c r="BB26" s="29"/>
      <c r="BC26" s="29"/>
      <c r="BD26" s="29"/>
      <c r="BE26" s="29"/>
      <c r="BF26" s="29">
        <v>11</v>
      </c>
      <c r="BG26" s="29"/>
      <c r="BH26" s="29"/>
      <c r="BI26" s="29"/>
      <c r="BJ26" s="29">
        <v>12</v>
      </c>
      <c r="BK26" s="29"/>
      <c r="BL26" s="29"/>
      <c r="BM26" s="29"/>
      <c r="BN26" s="29">
        <v>13</v>
      </c>
      <c r="BO26" s="29"/>
      <c r="BP26" s="29"/>
      <c r="BQ26" s="29"/>
      <c r="BR26" s="29">
        <v>14</v>
      </c>
      <c r="BS26" s="29"/>
      <c r="BT26" s="29"/>
      <c r="BU26" s="29"/>
    </row>
    <row r="27" spans="1:73" s="3" customFormat="1" ht="44.1" customHeight="1" x14ac:dyDescent="0.2">
      <c r="A27" s="30">
        <v>1</v>
      </c>
      <c r="B27" s="30"/>
      <c r="C27" s="31">
        <v>1115031</v>
      </c>
      <c r="D27" s="31"/>
      <c r="E27" s="31"/>
      <c r="F27" s="31"/>
      <c r="G27" s="32">
        <v>810</v>
      </c>
      <c r="H27" s="32"/>
      <c r="I27" s="32"/>
      <c r="J27" s="32"/>
      <c r="K27" s="33" t="s">
        <v>12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>
        <v>48686.921999999999</v>
      </c>
      <c r="Z27" s="34"/>
      <c r="AA27" s="34"/>
      <c r="AB27" s="34"/>
      <c r="AC27" s="34"/>
      <c r="AD27" s="34"/>
      <c r="AE27" s="34">
        <f>AE28+AE30+AE31</f>
        <v>21015.683000000001</v>
      </c>
      <c r="AF27" s="34"/>
      <c r="AG27" s="34"/>
      <c r="AH27" s="34"/>
      <c r="AI27" s="34"/>
      <c r="AJ27" s="34"/>
      <c r="AK27" s="34">
        <f>AK28+AK29+AK30+AK31</f>
        <v>69702.604999999996</v>
      </c>
      <c r="AL27" s="34"/>
      <c r="AM27" s="34"/>
      <c r="AN27" s="34"/>
      <c r="AO27" s="34"/>
      <c r="AP27" s="34"/>
      <c r="AQ27" s="35">
        <v>48664.680999999997</v>
      </c>
      <c r="AR27" s="35"/>
      <c r="AS27" s="35"/>
      <c r="AT27" s="35"/>
      <c r="AU27" s="35"/>
      <c r="AV27" s="35">
        <v>17128.697</v>
      </c>
      <c r="AW27" s="35"/>
      <c r="AX27" s="35"/>
      <c r="AY27" s="35"/>
      <c r="AZ27" s="35"/>
      <c r="BA27" s="35">
        <v>65793.377999999997</v>
      </c>
      <c r="BB27" s="35"/>
      <c r="BC27" s="35"/>
      <c r="BD27" s="35"/>
      <c r="BE27" s="35"/>
      <c r="BF27" s="36">
        <v>-22.241</v>
      </c>
      <c r="BG27" s="36"/>
      <c r="BH27" s="36"/>
      <c r="BI27" s="36"/>
      <c r="BJ27" s="35">
        <f>BJ28+BJ30+BJ31</f>
        <v>-3886.9859999999999</v>
      </c>
      <c r="BK27" s="35"/>
      <c r="BL27" s="35"/>
      <c r="BM27" s="35"/>
      <c r="BN27" s="35">
        <f>BN28+BN30+BN31</f>
        <v>-3909.2269999999999</v>
      </c>
      <c r="BO27" s="35"/>
      <c r="BP27" s="35"/>
      <c r="BQ27" s="35"/>
    </row>
    <row r="28" spans="1:73" s="3" customFormat="1" ht="56.1" customHeight="1" x14ac:dyDescent="0.2">
      <c r="A28" s="37">
        <v>1</v>
      </c>
      <c r="B28" s="37"/>
      <c r="C28" s="38">
        <v>1115031</v>
      </c>
      <c r="D28" s="38"/>
      <c r="E28" s="38"/>
      <c r="F28" s="38"/>
      <c r="G28" s="39">
        <v>810</v>
      </c>
      <c r="H28" s="39"/>
      <c r="I28" s="39"/>
      <c r="J28" s="39"/>
      <c r="K28" s="40" t="s">
        <v>31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>
        <v>47224.981</v>
      </c>
      <c r="Z28" s="41"/>
      <c r="AA28" s="41"/>
      <c r="AB28" s="41"/>
      <c r="AC28" s="41"/>
      <c r="AD28" s="41"/>
      <c r="AE28" s="42">
        <v>778.66700000000003</v>
      </c>
      <c r="AF28" s="42"/>
      <c r="AG28" s="42"/>
      <c r="AH28" s="42"/>
      <c r="AI28" s="42"/>
      <c r="AJ28" s="42"/>
      <c r="AK28" s="41">
        <f>Y28+AE28</f>
        <v>48003.648000000001</v>
      </c>
      <c r="AL28" s="41"/>
      <c r="AM28" s="41"/>
      <c r="AN28" s="41"/>
      <c r="AO28" s="41"/>
      <c r="AP28" s="41"/>
      <c r="AQ28" s="41">
        <v>47202.74</v>
      </c>
      <c r="AR28" s="41"/>
      <c r="AS28" s="41"/>
      <c r="AT28" s="41"/>
      <c r="AU28" s="41"/>
      <c r="AV28" s="42">
        <v>634.29100000000005</v>
      </c>
      <c r="AW28" s="42"/>
      <c r="AX28" s="42"/>
      <c r="AY28" s="42"/>
      <c r="AZ28" s="42"/>
      <c r="BA28" s="41">
        <v>47837.031000000003</v>
      </c>
      <c r="BB28" s="41"/>
      <c r="BC28" s="41"/>
      <c r="BD28" s="41"/>
      <c r="BE28" s="41"/>
      <c r="BF28" s="42">
        <v>-22.241</v>
      </c>
      <c r="BG28" s="42"/>
      <c r="BH28" s="42"/>
      <c r="BI28" s="42"/>
      <c r="BJ28" s="42">
        <f>AV28-AE28</f>
        <v>-144.37599999999998</v>
      </c>
      <c r="BK28" s="42"/>
      <c r="BL28" s="42"/>
      <c r="BM28" s="42"/>
      <c r="BN28" s="42">
        <f>BJ28+BF28</f>
        <v>-166.61699999999996</v>
      </c>
      <c r="BO28" s="42"/>
      <c r="BP28" s="42"/>
      <c r="BQ28" s="42"/>
      <c r="BR28" s="43" t="s">
        <v>219</v>
      </c>
      <c r="BS28" s="43"/>
      <c r="BT28" s="43"/>
      <c r="BU28" s="43"/>
    </row>
    <row r="29" spans="1:73" s="3" customFormat="1" ht="21.95" customHeight="1" x14ac:dyDescent="0.2">
      <c r="A29" s="37">
        <v>2</v>
      </c>
      <c r="B29" s="37"/>
      <c r="C29" s="38">
        <v>1115031</v>
      </c>
      <c r="D29" s="38"/>
      <c r="E29" s="38"/>
      <c r="F29" s="38"/>
      <c r="G29" s="39">
        <v>810</v>
      </c>
      <c r="H29" s="39"/>
      <c r="I29" s="39"/>
      <c r="J29" s="39"/>
      <c r="K29" s="40" t="s">
        <v>32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>
        <v>1461.941</v>
      </c>
      <c r="Z29" s="41"/>
      <c r="AA29" s="41"/>
      <c r="AB29" s="41"/>
      <c r="AC29" s="41"/>
      <c r="AD29" s="41"/>
      <c r="AE29" s="44"/>
      <c r="AF29" s="44"/>
      <c r="AG29" s="44"/>
      <c r="AH29" s="44"/>
      <c r="AI29" s="44"/>
      <c r="AJ29" s="44"/>
      <c r="AK29" s="41">
        <v>1461.941</v>
      </c>
      <c r="AL29" s="41"/>
      <c r="AM29" s="41"/>
      <c r="AN29" s="41"/>
      <c r="AO29" s="41"/>
      <c r="AP29" s="41"/>
      <c r="AQ29" s="41">
        <v>1461.941</v>
      </c>
      <c r="AR29" s="41"/>
      <c r="AS29" s="41"/>
      <c r="AT29" s="41"/>
      <c r="AU29" s="41"/>
      <c r="AV29" s="44"/>
      <c r="AW29" s="44"/>
      <c r="AX29" s="44"/>
      <c r="AY29" s="44"/>
      <c r="AZ29" s="44"/>
      <c r="BA29" s="41">
        <v>1461.941</v>
      </c>
      <c r="BB29" s="41"/>
      <c r="BC29" s="41"/>
      <c r="BD29" s="41"/>
      <c r="BE29" s="41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3"/>
      <c r="BS29" s="43"/>
      <c r="BT29" s="43"/>
      <c r="BU29" s="43"/>
    </row>
    <row r="30" spans="1:73" s="3" customFormat="1" ht="51.75" customHeight="1" x14ac:dyDescent="0.2">
      <c r="A30" s="37">
        <v>3</v>
      </c>
      <c r="B30" s="37"/>
      <c r="C30" s="38">
        <v>1115031</v>
      </c>
      <c r="D30" s="38"/>
      <c r="E30" s="38"/>
      <c r="F30" s="38"/>
      <c r="G30" s="39">
        <v>810</v>
      </c>
      <c r="H30" s="39"/>
      <c r="I30" s="39"/>
      <c r="J30" s="39"/>
      <c r="K30" s="40" t="s">
        <v>33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4"/>
      <c r="Z30" s="44"/>
      <c r="AA30" s="44"/>
      <c r="AB30" s="44"/>
      <c r="AC30" s="44"/>
      <c r="AD30" s="44"/>
      <c r="AE30" s="41">
        <v>17945.016</v>
      </c>
      <c r="AF30" s="41"/>
      <c r="AG30" s="41"/>
      <c r="AH30" s="41"/>
      <c r="AI30" s="41"/>
      <c r="AJ30" s="41"/>
      <c r="AK30" s="41">
        <v>17945.016</v>
      </c>
      <c r="AL30" s="41"/>
      <c r="AM30" s="41"/>
      <c r="AN30" s="41"/>
      <c r="AO30" s="41"/>
      <c r="AP30" s="41"/>
      <c r="AQ30" s="44"/>
      <c r="AR30" s="44"/>
      <c r="AS30" s="44"/>
      <c r="AT30" s="44"/>
      <c r="AU30" s="44"/>
      <c r="AV30" s="41">
        <v>14398.209000000001</v>
      </c>
      <c r="AW30" s="41"/>
      <c r="AX30" s="41"/>
      <c r="AY30" s="41"/>
      <c r="AZ30" s="41"/>
      <c r="BA30" s="41">
        <v>14398.209000000001</v>
      </c>
      <c r="BB30" s="41"/>
      <c r="BC30" s="41"/>
      <c r="BD30" s="41"/>
      <c r="BE30" s="41"/>
      <c r="BF30" s="44"/>
      <c r="BG30" s="44"/>
      <c r="BH30" s="44"/>
      <c r="BI30" s="44"/>
      <c r="BJ30" s="41">
        <v>-3546.8069999999998</v>
      </c>
      <c r="BK30" s="41"/>
      <c r="BL30" s="41"/>
      <c r="BM30" s="41"/>
      <c r="BN30" s="41">
        <v>-3546.8069999999998</v>
      </c>
      <c r="BO30" s="41"/>
      <c r="BP30" s="41"/>
      <c r="BQ30" s="41"/>
      <c r="BR30" s="43" t="s">
        <v>220</v>
      </c>
      <c r="BS30" s="43"/>
      <c r="BT30" s="43"/>
      <c r="BU30" s="43"/>
    </row>
    <row r="31" spans="1:73" s="3" customFormat="1" ht="21.95" customHeight="1" x14ac:dyDescent="0.2">
      <c r="A31" s="37">
        <v>4</v>
      </c>
      <c r="B31" s="37"/>
      <c r="C31" s="38">
        <v>1115031</v>
      </c>
      <c r="D31" s="38"/>
      <c r="E31" s="38"/>
      <c r="F31" s="38"/>
      <c r="G31" s="39">
        <v>810</v>
      </c>
      <c r="H31" s="39"/>
      <c r="I31" s="39"/>
      <c r="J31" s="39"/>
      <c r="K31" s="40" t="s">
        <v>34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4"/>
      <c r="Z31" s="44"/>
      <c r="AA31" s="44"/>
      <c r="AB31" s="44"/>
      <c r="AC31" s="44"/>
      <c r="AD31" s="44"/>
      <c r="AE31" s="41">
        <v>2292</v>
      </c>
      <c r="AF31" s="41"/>
      <c r="AG31" s="41"/>
      <c r="AH31" s="41"/>
      <c r="AI31" s="41"/>
      <c r="AJ31" s="41"/>
      <c r="AK31" s="41">
        <v>2292</v>
      </c>
      <c r="AL31" s="41"/>
      <c r="AM31" s="41"/>
      <c r="AN31" s="41"/>
      <c r="AO31" s="41"/>
      <c r="AP31" s="41"/>
      <c r="AQ31" s="44"/>
      <c r="AR31" s="44"/>
      <c r="AS31" s="44"/>
      <c r="AT31" s="44"/>
      <c r="AU31" s="44"/>
      <c r="AV31" s="41">
        <v>2096.1970000000001</v>
      </c>
      <c r="AW31" s="41"/>
      <c r="AX31" s="41"/>
      <c r="AY31" s="41"/>
      <c r="AZ31" s="41"/>
      <c r="BA31" s="41">
        <v>2096.1970000000001</v>
      </c>
      <c r="BB31" s="41"/>
      <c r="BC31" s="41"/>
      <c r="BD31" s="41"/>
      <c r="BE31" s="41"/>
      <c r="BF31" s="44"/>
      <c r="BG31" s="44"/>
      <c r="BH31" s="44"/>
      <c r="BI31" s="44"/>
      <c r="BJ31" s="42">
        <f>AV31-AK31</f>
        <v>-195.80299999999988</v>
      </c>
      <c r="BK31" s="42"/>
      <c r="BL31" s="42"/>
      <c r="BM31" s="42"/>
      <c r="BN31" s="42">
        <f>BJ31</f>
        <v>-195.80299999999988</v>
      </c>
      <c r="BO31" s="42"/>
      <c r="BP31" s="42"/>
      <c r="BQ31" s="42"/>
      <c r="BR31" s="43" t="s">
        <v>110</v>
      </c>
      <c r="BS31" s="43"/>
      <c r="BT31" s="43"/>
      <c r="BU31" s="43"/>
    </row>
    <row r="32" spans="1:73" s="3" customFormat="1" ht="78" customHeight="1" x14ac:dyDescent="0.2">
      <c r="A32" s="30">
        <v>2</v>
      </c>
      <c r="B32" s="30"/>
      <c r="C32" s="31">
        <v>1115032</v>
      </c>
      <c r="D32" s="31"/>
      <c r="E32" s="31"/>
      <c r="F32" s="31"/>
      <c r="G32" s="32">
        <v>810</v>
      </c>
      <c r="H32" s="32"/>
      <c r="I32" s="32"/>
      <c r="J32" s="32"/>
      <c r="K32" s="33" t="s">
        <v>35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>
        <v>2884.2159999999999</v>
      </c>
      <c r="Z32" s="34"/>
      <c r="AA32" s="34"/>
      <c r="AB32" s="34"/>
      <c r="AC32" s="34"/>
      <c r="AD32" s="34"/>
      <c r="AE32" s="45"/>
      <c r="AF32" s="45"/>
      <c r="AG32" s="45"/>
      <c r="AH32" s="45"/>
      <c r="AI32" s="45"/>
      <c r="AJ32" s="45"/>
      <c r="AK32" s="34">
        <v>2884.2159999999999</v>
      </c>
      <c r="AL32" s="34"/>
      <c r="AM32" s="34"/>
      <c r="AN32" s="34"/>
      <c r="AO32" s="34"/>
      <c r="AP32" s="34"/>
      <c r="AQ32" s="35">
        <v>2884.1660000000002</v>
      </c>
      <c r="AR32" s="35"/>
      <c r="AS32" s="35"/>
      <c r="AT32" s="35"/>
      <c r="AU32" s="35"/>
      <c r="AV32" s="46"/>
      <c r="AW32" s="46"/>
      <c r="AX32" s="46"/>
      <c r="AY32" s="46"/>
      <c r="AZ32" s="46"/>
      <c r="BA32" s="35">
        <v>2884.1660000000002</v>
      </c>
      <c r="BB32" s="35"/>
      <c r="BC32" s="35"/>
      <c r="BD32" s="35"/>
      <c r="BE32" s="35"/>
      <c r="BF32" s="36">
        <v>-0.05</v>
      </c>
      <c r="BG32" s="36"/>
      <c r="BH32" s="36"/>
      <c r="BI32" s="36"/>
      <c r="BJ32" s="46"/>
      <c r="BK32" s="46"/>
      <c r="BL32" s="46"/>
      <c r="BM32" s="46"/>
      <c r="BN32" s="36">
        <v>-0.05</v>
      </c>
      <c r="BO32" s="36"/>
      <c r="BP32" s="36"/>
      <c r="BQ32" s="36"/>
      <c r="BS32" s="7"/>
    </row>
    <row r="33" spans="1:73" s="3" customFormat="1" ht="89.1" customHeight="1" x14ac:dyDescent="0.2">
      <c r="A33" s="37">
        <v>1</v>
      </c>
      <c r="B33" s="37"/>
      <c r="C33" s="38">
        <v>1115032</v>
      </c>
      <c r="D33" s="38"/>
      <c r="E33" s="38"/>
      <c r="F33" s="38"/>
      <c r="G33" s="39">
        <v>810</v>
      </c>
      <c r="H33" s="39"/>
      <c r="I33" s="39"/>
      <c r="J33" s="39"/>
      <c r="K33" s="40" t="s">
        <v>36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>
        <v>2884.2159999999999</v>
      </c>
      <c r="Z33" s="41"/>
      <c r="AA33" s="41"/>
      <c r="AB33" s="41"/>
      <c r="AC33" s="41"/>
      <c r="AD33" s="41"/>
      <c r="AE33" s="44"/>
      <c r="AF33" s="44"/>
      <c r="AG33" s="44"/>
      <c r="AH33" s="44"/>
      <c r="AI33" s="44"/>
      <c r="AJ33" s="44"/>
      <c r="AK33" s="41">
        <v>2884.2159999999999</v>
      </c>
      <c r="AL33" s="41"/>
      <c r="AM33" s="41"/>
      <c r="AN33" s="41"/>
      <c r="AO33" s="41"/>
      <c r="AP33" s="41"/>
      <c r="AQ33" s="41">
        <v>2884.1660000000002</v>
      </c>
      <c r="AR33" s="41"/>
      <c r="AS33" s="41"/>
      <c r="AT33" s="41"/>
      <c r="AU33" s="41"/>
      <c r="AV33" s="44"/>
      <c r="AW33" s="44"/>
      <c r="AX33" s="44"/>
      <c r="AY33" s="44"/>
      <c r="AZ33" s="44"/>
      <c r="BA33" s="41">
        <v>2884.1660000000002</v>
      </c>
      <c r="BB33" s="41"/>
      <c r="BC33" s="41"/>
      <c r="BD33" s="41"/>
      <c r="BE33" s="41"/>
      <c r="BF33" s="42">
        <v>-0.05</v>
      </c>
      <c r="BG33" s="42"/>
      <c r="BH33" s="42"/>
      <c r="BI33" s="42"/>
      <c r="BJ33" s="44"/>
      <c r="BK33" s="44"/>
      <c r="BL33" s="44"/>
      <c r="BM33" s="44"/>
      <c r="BN33" s="42">
        <v>-0.05</v>
      </c>
      <c r="BO33" s="42"/>
      <c r="BP33" s="42"/>
      <c r="BQ33" s="42"/>
      <c r="BR33" s="43" t="s">
        <v>150</v>
      </c>
      <c r="BS33" s="43"/>
      <c r="BT33" s="43"/>
      <c r="BU33" s="43"/>
    </row>
    <row r="34" spans="1:73" s="3" customFormat="1" ht="44.1" customHeight="1" x14ac:dyDescent="0.2">
      <c r="A34" s="30">
        <v>3</v>
      </c>
      <c r="B34" s="30"/>
      <c r="C34" s="31">
        <v>1115033</v>
      </c>
      <c r="D34" s="31"/>
      <c r="E34" s="31"/>
      <c r="F34" s="31"/>
      <c r="G34" s="32">
        <v>810</v>
      </c>
      <c r="H34" s="32"/>
      <c r="I34" s="32"/>
      <c r="J34" s="32"/>
      <c r="K34" s="33" t="s">
        <v>37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>
        <v>7912.5159999999996</v>
      </c>
      <c r="Z34" s="34"/>
      <c r="AA34" s="34"/>
      <c r="AB34" s="34"/>
      <c r="AC34" s="34"/>
      <c r="AD34" s="34"/>
      <c r="AE34" s="34">
        <f>AE35+AE37+AE38</f>
        <v>3483.5</v>
      </c>
      <c r="AF34" s="34"/>
      <c r="AG34" s="34"/>
      <c r="AH34" s="34"/>
      <c r="AI34" s="34"/>
      <c r="AJ34" s="34"/>
      <c r="AK34" s="34">
        <f>AK35+AK36+AK37+AK38</f>
        <v>11396.016</v>
      </c>
      <c r="AL34" s="34"/>
      <c r="AM34" s="34"/>
      <c r="AN34" s="34"/>
      <c r="AO34" s="34"/>
      <c r="AP34" s="34"/>
      <c r="AQ34" s="35">
        <v>7912.4719999999998</v>
      </c>
      <c r="AR34" s="35"/>
      <c r="AS34" s="35"/>
      <c r="AT34" s="35"/>
      <c r="AU34" s="35"/>
      <c r="AV34" s="35">
        <v>3010.6</v>
      </c>
      <c r="AW34" s="35"/>
      <c r="AX34" s="35"/>
      <c r="AY34" s="35"/>
      <c r="AZ34" s="35"/>
      <c r="BA34" s="35">
        <v>10923.072</v>
      </c>
      <c r="BB34" s="35"/>
      <c r="BC34" s="35"/>
      <c r="BD34" s="35"/>
      <c r="BE34" s="35"/>
      <c r="BF34" s="36">
        <v>-4.3999999999999997E-2</v>
      </c>
      <c r="BG34" s="36"/>
      <c r="BH34" s="36"/>
      <c r="BI34" s="36"/>
      <c r="BJ34" s="36">
        <f>BJ35+BJ37+BJ38</f>
        <v>-472.9</v>
      </c>
      <c r="BK34" s="36"/>
      <c r="BL34" s="36"/>
      <c r="BM34" s="36"/>
      <c r="BN34" s="36">
        <f>BN35+BN38</f>
        <v>-472.94399999999996</v>
      </c>
      <c r="BO34" s="36"/>
      <c r="BP34" s="36"/>
      <c r="BQ34" s="36"/>
    </row>
    <row r="35" spans="1:73" s="3" customFormat="1" ht="44.1" customHeight="1" x14ac:dyDescent="0.2">
      <c r="A35" s="37">
        <v>1</v>
      </c>
      <c r="B35" s="37"/>
      <c r="C35" s="38">
        <v>1115033</v>
      </c>
      <c r="D35" s="38"/>
      <c r="E35" s="38"/>
      <c r="F35" s="38"/>
      <c r="G35" s="39">
        <v>810</v>
      </c>
      <c r="H35" s="39"/>
      <c r="I35" s="39"/>
      <c r="J35" s="39"/>
      <c r="K35" s="40" t="s">
        <v>38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>
        <v>7762.5159999999996</v>
      </c>
      <c r="Z35" s="41"/>
      <c r="AA35" s="41"/>
      <c r="AB35" s="41"/>
      <c r="AC35" s="41"/>
      <c r="AD35" s="41"/>
      <c r="AE35" s="42">
        <v>417</v>
      </c>
      <c r="AF35" s="42"/>
      <c r="AG35" s="42"/>
      <c r="AH35" s="42"/>
      <c r="AI35" s="42"/>
      <c r="AJ35" s="42"/>
      <c r="AK35" s="41">
        <f>Y35+AE35</f>
        <v>8179.5159999999996</v>
      </c>
      <c r="AL35" s="41"/>
      <c r="AM35" s="41"/>
      <c r="AN35" s="41"/>
      <c r="AO35" s="41"/>
      <c r="AP35" s="41"/>
      <c r="AQ35" s="41">
        <v>7762.4719999999998</v>
      </c>
      <c r="AR35" s="41"/>
      <c r="AS35" s="41"/>
      <c r="AT35" s="41"/>
      <c r="AU35" s="41"/>
      <c r="AV35" s="42">
        <v>316.71100000000001</v>
      </c>
      <c r="AW35" s="42"/>
      <c r="AX35" s="42"/>
      <c r="AY35" s="42"/>
      <c r="AZ35" s="42"/>
      <c r="BA35" s="41">
        <v>8079.183</v>
      </c>
      <c r="BB35" s="41"/>
      <c r="BC35" s="41"/>
      <c r="BD35" s="41"/>
      <c r="BE35" s="41"/>
      <c r="BF35" s="42">
        <v>-4.3999999999999997E-2</v>
      </c>
      <c r="BG35" s="42"/>
      <c r="BH35" s="42"/>
      <c r="BI35" s="42"/>
      <c r="BJ35" s="42">
        <f>AV35-AE35</f>
        <v>-100.28899999999999</v>
      </c>
      <c r="BK35" s="42"/>
      <c r="BL35" s="42"/>
      <c r="BM35" s="42"/>
      <c r="BN35" s="42">
        <f>BF35+BJ35</f>
        <v>-100.33299999999998</v>
      </c>
      <c r="BO35" s="42"/>
      <c r="BP35" s="42"/>
      <c r="BQ35" s="42"/>
      <c r="BR35" s="43" t="s">
        <v>221</v>
      </c>
      <c r="BS35" s="43"/>
      <c r="BT35" s="43"/>
      <c r="BU35" s="43"/>
    </row>
    <row r="36" spans="1:73" s="3" customFormat="1" ht="21.95" customHeight="1" x14ac:dyDescent="0.2">
      <c r="A36" s="37">
        <v>2</v>
      </c>
      <c r="B36" s="37"/>
      <c r="C36" s="38">
        <v>1115033</v>
      </c>
      <c r="D36" s="38"/>
      <c r="E36" s="38"/>
      <c r="F36" s="38"/>
      <c r="G36" s="39">
        <v>810</v>
      </c>
      <c r="H36" s="39"/>
      <c r="I36" s="39"/>
      <c r="J36" s="39"/>
      <c r="K36" s="40" t="s">
        <v>32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2">
        <v>150</v>
      </c>
      <c r="Z36" s="42"/>
      <c r="AA36" s="42"/>
      <c r="AB36" s="42"/>
      <c r="AC36" s="42"/>
      <c r="AD36" s="42"/>
      <c r="AE36" s="44"/>
      <c r="AF36" s="44"/>
      <c r="AG36" s="44"/>
      <c r="AH36" s="44"/>
      <c r="AI36" s="44"/>
      <c r="AJ36" s="44"/>
      <c r="AK36" s="42">
        <v>150</v>
      </c>
      <c r="AL36" s="42"/>
      <c r="AM36" s="42"/>
      <c r="AN36" s="42"/>
      <c r="AO36" s="42"/>
      <c r="AP36" s="42"/>
      <c r="AQ36" s="42">
        <v>150</v>
      </c>
      <c r="AR36" s="42"/>
      <c r="AS36" s="42"/>
      <c r="AT36" s="42"/>
      <c r="AU36" s="42"/>
      <c r="AV36" s="44"/>
      <c r="AW36" s="44"/>
      <c r="AX36" s="44"/>
      <c r="AY36" s="44"/>
      <c r="AZ36" s="44"/>
      <c r="BA36" s="42">
        <v>150</v>
      </c>
      <c r="BB36" s="42"/>
      <c r="BC36" s="42"/>
      <c r="BD36" s="42"/>
      <c r="BE36" s="42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3"/>
      <c r="BS36" s="43"/>
      <c r="BT36" s="43"/>
      <c r="BU36" s="43"/>
    </row>
    <row r="37" spans="1:73" s="3" customFormat="1" ht="21.95" customHeight="1" x14ac:dyDescent="0.2">
      <c r="A37" s="37">
        <v>3</v>
      </c>
      <c r="B37" s="37"/>
      <c r="C37" s="38">
        <v>1115033</v>
      </c>
      <c r="D37" s="38"/>
      <c r="E37" s="38"/>
      <c r="F37" s="38"/>
      <c r="G37" s="39">
        <v>810</v>
      </c>
      <c r="H37" s="39"/>
      <c r="I37" s="39"/>
      <c r="J37" s="39"/>
      <c r="K37" s="40" t="s">
        <v>34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4"/>
      <c r="Z37" s="44"/>
      <c r="AA37" s="44"/>
      <c r="AB37" s="44"/>
      <c r="AC37" s="44"/>
      <c r="AD37" s="44"/>
      <c r="AE37" s="41">
        <v>1321.5</v>
      </c>
      <c r="AF37" s="41"/>
      <c r="AG37" s="41"/>
      <c r="AH37" s="41"/>
      <c r="AI37" s="41"/>
      <c r="AJ37" s="41"/>
      <c r="AK37" s="41">
        <f>AE37</f>
        <v>1321.5</v>
      </c>
      <c r="AL37" s="41"/>
      <c r="AM37" s="41"/>
      <c r="AN37" s="41"/>
      <c r="AO37" s="41"/>
      <c r="AP37" s="41"/>
      <c r="AQ37" s="44"/>
      <c r="AR37" s="44"/>
      <c r="AS37" s="44"/>
      <c r="AT37" s="44"/>
      <c r="AU37" s="44"/>
      <c r="AV37" s="41">
        <v>1321.5</v>
      </c>
      <c r="AW37" s="41"/>
      <c r="AX37" s="41"/>
      <c r="AY37" s="41"/>
      <c r="AZ37" s="41"/>
      <c r="BA37" s="41">
        <v>1321.5</v>
      </c>
      <c r="BB37" s="41"/>
      <c r="BC37" s="41"/>
      <c r="BD37" s="41"/>
      <c r="BE37" s="41"/>
      <c r="BF37" s="44"/>
      <c r="BG37" s="44"/>
      <c r="BH37" s="44"/>
      <c r="BI37" s="44"/>
      <c r="BJ37" s="42"/>
      <c r="BK37" s="42"/>
      <c r="BL37" s="42"/>
      <c r="BM37" s="42"/>
      <c r="BN37" s="42"/>
      <c r="BO37" s="42"/>
      <c r="BP37" s="42"/>
      <c r="BQ37" s="42"/>
      <c r="BR37" s="43"/>
      <c r="BS37" s="43"/>
      <c r="BT37" s="43"/>
      <c r="BU37" s="43"/>
    </row>
    <row r="38" spans="1:73" s="3" customFormat="1" ht="21.95" customHeight="1" x14ac:dyDescent="0.2">
      <c r="A38" s="37">
        <v>4</v>
      </c>
      <c r="B38" s="37"/>
      <c r="C38" s="38">
        <v>1115033</v>
      </c>
      <c r="D38" s="38"/>
      <c r="E38" s="38"/>
      <c r="F38" s="38"/>
      <c r="G38" s="39">
        <v>810</v>
      </c>
      <c r="H38" s="39"/>
      <c r="I38" s="39"/>
      <c r="J38" s="39"/>
      <c r="K38" s="40" t="s">
        <v>33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4"/>
      <c r="Z38" s="44"/>
      <c r="AA38" s="44"/>
      <c r="AB38" s="44"/>
      <c r="AC38" s="44"/>
      <c r="AD38" s="44"/>
      <c r="AE38" s="41">
        <v>1745</v>
      </c>
      <c r="AF38" s="41"/>
      <c r="AG38" s="41"/>
      <c r="AH38" s="41"/>
      <c r="AI38" s="41"/>
      <c r="AJ38" s="41"/>
      <c r="AK38" s="41">
        <v>1745</v>
      </c>
      <c r="AL38" s="41"/>
      <c r="AM38" s="41"/>
      <c r="AN38" s="41"/>
      <c r="AO38" s="41"/>
      <c r="AP38" s="41"/>
      <c r="AQ38" s="44"/>
      <c r="AR38" s="44"/>
      <c r="AS38" s="44"/>
      <c r="AT38" s="44"/>
      <c r="AU38" s="44"/>
      <c r="AV38" s="41">
        <v>1372.3889999999999</v>
      </c>
      <c r="AW38" s="41"/>
      <c r="AX38" s="41"/>
      <c r="AY38" s="41"/>
      <c r="AZ38" s="41"/>
      <c r="BA38" s="41">
        <v>1372.3889999999999</v>
      </c>
      <c r="BB38" s="41"/>
      <c r="BC38" s="41"/>
      <c r="BD38" s="41"/>
      <c r="BE38" s="41"/>
      <c r="BF38" s="44"/>
      <c r="BG38" s="44"/>
      <c r="BH38" s="44"/>
      <c r="BI38" s="44"/>
      <c r="BJ38" s="42">
        <v>-372.61099999999999</v>
      </c>
      <c r="BK38" s="42"/>
      <c r="BL38" s="42"/>
      <c r="BM38" s="42"/>
      <c r="BN38" s="42">
        <v>-372.61099999999999</v>
      </c>
      <c r="BO38" s="42"/>
      <c r="BP38" s="42"/>
      <c r="BQ38" s="42"/>
      <c r="BR38" s="43" t="s">
        <v>221</v>
      </c>
      <c r="BS38" s="43"/>
      <c r="BT38" s="43"/>
      <c r="BU38" s="43"/>
    </row>
    <row r="39" spans="1:73" ht="11.1" customHeight="1" x14ac:dyDescent="0.2">
      <c r="A39" s="47" t="s">
        <v>39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>
        <v>59483.654000000002</v>
      </c>
      <c r="Z39" s="48"/>
      <c r="AA39" s="48"/>
      <c r="AB39" s="48"/>
      <c r="AC39" s="48"/>
      <c r="AD39" s="48"/>
      <c r="AE39" s="48">
        <f>AE34+AE27</f>
        <v>24499.183000000001</v>
      </c>
      <c r="AF39" s="48"/>
      <c r="AG39" s="48"/>
      <c r="AH39" s="48"/>
      <c r="AI39" s="48"/>
      <c r="AJ39" s="48"/>
      <c r="AK39" s="48">
        <f>AK34+AK32+AK27</f>
        <v>83982.837</v>
      </c>
      <c r="AL39" s="48"/>
      <c r="AM39" s="48"/>
      <c r="AN39" s="48"/>
      <c r="AO39" s="48"/>
      <c r="AP39" s="48"/>
      <c r="AQ39" s="48">
        <v>59461.319000000003</v>
      </c>
      <c r="AR39" s="48"/>
      <c r="AS39" s="48"/>
      <c r="AT39" s="48"/>
      <c r="AU39" s="48"/>
      <c r="AV39" s="48">
        <v>20139.296999999999</v>
      </c>
      <c r="AW39" s="48"/>
      <c r="AX39" s="48"/>
      <c r="AY39" s="48"/>
      <c r="AZ39" s="48"/>
      <c r="BA39" s="48">
        <v>79600.616999999998</v>
      </c>
      <c r="BB39" s="48"/>
      <c r="BC39" s="48"/>
      <c r="BD39" s="48"/>
      <c r="BE39" s="48"/>
      <c r="BF39" s="49">
        <v>-22.335000000000001</v>
      </c>
      <c r="BG39" s="49"/>
      <c r="BH39" s="49"/>
      <c r="BI39" s="49"/>
      <c r="BJ39" s="48">
        <f>BJ34+BJ27</f>
        <v>-4359.8859999999995</v>
      </c>
      <c r="BK39" s="48"/>
      <c r="BL39" s="48"/>
      <c r="BM39" s="48"/>
      <c r="BN39" s="48">
        <f>BN34+BN32+BN27</f>
        <v>-4382.2209999999995</v>
      </c>
      <c r="BO39" s="48"/>
      <c r="BP39" s="48"/>
      <c r="BQ39" s="48"/>
    </row>
    <row r="40" spans="1:73" ht="11.1" customHeight="1" x14ac:dyDescent="0.2"/>
    <row r="41" spans="1:73" ht="11.1" customHeight="1" x14ac:dyDescent="0.2"/>
    <row r="42" spans="1:73" ht="11.1" customHeight="1" x14ac:dyDescent="0.2"/>
    <row r="43" spans="1:73" ht="11.1" customHeight="1" x14ac:dyDescent="0.2">
      <c r="A43" s="1" t="s">
        <v>40</v>
      </c>
      <c r="BM43" s="1" t="s">
        <v>16</v>
      </c>
    </row>
    <row r="44" spans="1:73" ht="21.95" customHeight="1" x14ac:dyDescent="0.2">
      <c r="A44" s="21" t="s">
        <v>41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17" t="s">
        <v>28</v>
      </c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 t="s">
        <v>29</v>
      </c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 t="s">
        <v>19</v>
      </c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24" t="s">
        <v>30</v>
      </c>
      <c r="BS44" s="24"/>
      <c r="BT44" s="24"/>
      <c r="BU44" s="24"/>
    </row>
    <row r="45" spans="1:73" ht="21.95" customHeight="1" x14ac:dyDescent="0.2">
      <c r="A45" s="2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3"/>
      <c r="AB45" s="17" t="s">
        <v>20</v>
      </c>
      <c r="AC45" s="17"/>
      <c r="AD45" s="17"/>
      <c r="AE45" s="17"/>
      <c r="AF45" s="17"/>
      <c r="AG45" s="17" t="s">
        <v>21</v>
      </c>
      <c r="AH45" s="17"/>
      <c r="AI45" s="17"/>
      <c r="AJ45" s="17"/>
      <c r="AK45" s="17"/>
      <c r="AL45" s="17" t="s">
        <v>22</v>
      </c>
      <c r="AM45" s="17"/>
      <c r="AN45" s="17"/>
      <c r="AO45" s="17"/>
      <c r="AP45" s="17"/>
      <c r="AQ45" s="17" t="s">
        <v>20</v>
      </c>
      <c r="AR45" s="17"/>
      <c r="AS45" s="17"/>
      <c r="AT45" s="17"/>
      <c r="AU45" s="17"/>
      <c r="AV45" s="17" t="s">
        <v>21</v>
      </c>
      <c r="AW45" s="17"/>
      <c r="AX45" s="17"/>
      <c r="AY45" s="17"/>
      <c r="AZ45" s="17"/>
      <c r="BA45" s="17" t="s">
        <v>22</v>
      </c>
      <c r="BB45" s="17"/>
      <c r="BC45" s="17"/>
      <c r="BD45" s="17"/>
      <c r="BE45" s="17"/>
      <c r="BF45" s="17" t="s">
        <v>20</v>
      </c>
      <c r="BG45" s="17"/>
      <c r="BH45" s="17"/>
      <c r="BI45" s="17"/>
      <c r="BJ45" s="17" t="s">
        <v>21</v>
      </c>
      <c r="BK45" s="17"/>
      <c r="BL45" s="17"/>
      <c r="BM45" s="17"/>
      <c r="BN45" s="17" t="s">
        <v>22</v>
      </c>
      <c r="BO45" s="17"/>
      <c r="BP45" s="17"/>
      <c r="BQ45" s="17"/>
      <c r="BR45" s="25"/>
      <c r="BS45" s="26"/>
      <c r="BT45" s="26"/>
      <c r="BU45" s="27"/>
    </row>
    <row r="46" spans="1:73" ht="11.1" customHeight="1" x14ac:dyDescent="0.2">
      <c r="A46" s="29">
        <v>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>
        <v>2</v>
      </c>
      <c r="AC46" s="29"/>
      <c r="AD46" s="29"/>
      <c r="AE46" s="29"/>
      <c r="AF46" s="29"/>
      <c r="AG46" s="29">
        <v>3</v>
      </c>
      <c r="AH46" s="29"/>
      <c r="AI46" s="29"/>
      <c r="AJ46" s="29"/>
      <c r="AK46" s="29"/>
      <c r="AL46" s="29">
        <v>4</v>
      </c>
      <c r="AM46" s="29"/>
      <c r="AN46" s="29"/>
      <c r="AO46" s="29"/>
      <c r="AP46" s="29"/>
      <c r="AQ46" s="29">
        <v>5</v>
      </c>
      <c r="AR46" s="29"/>
      <c r="AS46" s="29"/>
      <c r="AT46" s="29"/>
      <c r="AU46" s="29"/>
      <c r="AV46" s="29">
        <v>6</v>
      </c>
      <c r="AW46" s="29"/>
      <c r="AX46" s="29"/>
      <c r="AY46" s="29"/>
      <c r="AZ46" s="29"/>
      <c r="BA46" s="29">
        <v>7</v>
      </c>
      <c r="BB46" s="29"/>
      <c r="BC46" s="29"/>
      <c r="BD46" s="29"/>
      <c r="BE46" s="29"/>
      <c r="BF46" s="29">
        <v>8</v>
      </c>
      <c r="BG46" s="29"/>
      <c r="BH46" s="29"/>
      <c r="BI46" s="29"/>
      <c r="BJ46" s="29">
        <v>9</v>
      </c>
      <c r="BK46" s="29"/>
      <c r="BL46" s="29"/>
      <c r="BM46" s="29"/>
      <c r="BN46" s="29">
        <v>10</v>
      </c>
      <c r="BO46" s="29"/>
      <c r="BP46" s="29"/>
      <c r="BQ46" s="29"/>
      <c r="BR46" s="29">
        <v>11</v>
      </c>
      <c r="BS46" s="29"/>
      <c r="BT46" s="29"/>
      <c r="BU46" s="29"/>
    </row>
    <row r="47" spans="1:73" s="4" customFormat="1" ht="11.1" customHeight="1" x14ac:dyDescent="0.2">
      <c r="A47" s="50" t="s">
        <v>42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>
        <v>10796.732</v>
      </c>
      <c r="AC47" s="51"/>
      <c r="AD47" s="51"/>
      <c r="AE47" s="51"/>
      <c r="AF47" s="51"/>
      <c r="AG47" s="51">
        <f>AG50</f>
        <v>3483.5</v>
      </c>
      <c r="AH47" s="51"/>
      <c r="AI47" s="51"/>
      <c r="AJ47" s="51"/>
      <c r="AK47" s="51"/>
      <c r="AL47" s="51">
        <f>AL51</f>
        <v>14280.232</v>
      </c>
      <c r="AM47" s="51"/>
      <c r="AN47" s="51"/>
      <c r="AO47" s="51"/>
      <c r="AP47" s="51"/>
      <c r="AQ47" s="51">
        <v>10796.638000000001</v>
      </c>
      <c r="AR47" s="51"/>
      <c r="AS47" s="51"/>
      <c r="AT47" s="51"/>
      <c r="AU47" s="51"/>
      <c r="AV47" s="51">
        <f>AV50</f>
        <v>310.60000000000002</v>
      </c>
      <c r="AW47" s="51"/>
      <c r="AX47" s="51"/>
      <c r="AY47" s="51"/>
      <c r="AZ47" s="51"/>
      <c r="BA47" s="51">
        <f>BA51</f>
        <v>13807.238000000001</v>
      </c>
      <c r="BB47" s="51"/>
      <c r="BC47" s="51"/>
      <c r="BD47" s="51"/>
      <c r="BE47" s="51"/>
      <c r="BF47" s="51">
        <v>-9.4E-2</v>
      </c>
      <c r="BG47" s="51"/>
      <c r="BH47" s="51"/>
      <c r="BI47" s="51"/>
      <c r="BJ47" s="51">
        <f>BJ51</f>
        <v>-472.94400000000002</v>
      </c>
      <c r="BK47" s="51"/>
      <c r="BL47" s="51"/>
      <c r="BM47" s="51"/>
      <c r="BN47" s="51">
        <f>BN51</f>
        <v>-473.03800000000001</v>
      </c>
      <c r="BO47" s="51"/>
      <c r="BP47" s="51"/>
      <c r="BQ47" s="51"/>
      <c r="BR47" s="50"/>
      <c r="BS47" s="50"/>
      <c r="BT47" s="50"/>
      <c r="BU47" s="50"/>
    </row>
    <row r="48" spans="1:73" s="3" customFormat="1" ht="11.1" customHeight="1" x14ac:dyDescent="0.2">
      <c r="A48" s="52" t="s">
        <v>43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>
        <v>10796.732</v>
      </c>
      <c r="AC48" s="53"/>
      <c r="AD48" s="53"/>
      <c r="AE48" s="53"/>
      <c r="AF48" s="53"/>
      <c r="AG48" s="53">
        <f>AG50</f>
        <v>3483.5</v>
      </c>
      <c r="AH48" s="53"/>
      <c r="AI48" s="53"/>
      <c r="AJ48" s="53"/>
      <c r="AK48" s="53"/>
      <c r="AL48" s="53">
        <f>AL51</f>
        <v>14280.232</v>
      </c>
      <c r="AM48" s="53"/>
      <c r="AN48" s="53"/>
      <c r="AO48" s="53"/>
      <c r="AP48" s="53"/>
      <c r="AQ48" s="53">
        <v>10796.638000000001</v>
      </c>
      <c r="AR48" s="53"/>
      <c r="AS48" s="53"/>
      <c r="AT48" s="53"/>
      <c r="AU48" s="53"/>
      <c r="AV48" s="53">
        <f>AV50</f>
        <v>310.60000000000002</v>
      </c>
      <c r="AW48" s="53"/>
      <c r="AX48" s="53"/>
      <c r="AY48" s="53"/>
      <c r="AZ48" s="53"/>
      <c r="BA48" s="53">
        <f>BA51</f>
        <v>13807.238000000001</v>
      </c>
      <c r="BB48" s="53"/>
      <c r="BC48" s="53"/>
      <c r="BD48" s="53"/>
      <c r="BE48" s="53"/>
      <c r="BF48" s="53">
        <v>-9.4E-2</v>
      </c>
      <c r="BG48" s="53"/>
      <c r="BH48" s="53"/>
      <c r="BI48" s="53"/>
      <c r="BJ48" s="53">
        <f>BJ50</f>
        <v>-472.94400000000002</v>
      </c>
      <c r="BK48" s="53"/>
      <c r="BL48" s="53"/>
      <c r="BM48" s="53"/>
      <c r="BN48" s="53">
        <f>BN51</f>
        <v>-473.03800000000001</v>
      </c>
      <c r="BO48" s="53"/>
      <c r="BP48" s="53"/>
      <c r="BQ48" s="53"/>
      <c r="BR48" s="43"/>
      <c r="BS48" s="43"/>
      <c r="BT48" s="43"/>
      <c r="BU48" s="43"/>
    </row>
    <row r="49" spans="1:73" s="4" customFormat="1" ht="21.95" customHeight="1" x14ac:dyDescent="0.2">
      <c r="A49" s="54" t="s">
        <v>44</v>
      </c>
      <c r="B49" s="54"/>
      <c r="C49" s="54"/>
      <c r="D49" s="55" t="s">
        <v>45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>
        <v>2884.2159999999999</v>
      </c>
      <c r="AC49" s="56"/>
      <c r="AD49" s="56"/>
      <c r="AE49" s="56"/>
      <c r="AF49" s="56"/>
      <c r="AG49" s="57"/>
      <c r="AH49" s="57"/>
      <c r="AI49" s="57"/>
      <c r="AJ49" s="57"/>
      <c r="AK49" s="57"/>
      <c r="AL49" s="56">
        <v>2884.2159999999999</v>
      </c>
      <c r="AM49" s="56"/>
      <c r="AN49" s="56"/>
      <c r="AO49" s="56"/>
      <c r="AP49" s="56"/>
      <c r="AQ49" s="56">
        <v>2884.1660000000002</v>
      </c>
      <c r="AR49" s="56"/>
      <c r="AS49" s="56"/>
      <c r="AT49" s="56"/>
      <c r="AU49" s="56"/>
      <c r="AV49" s="57"/>
      <c r="AW49" s="57"/>
      <c r="AX49" s="57"/>
      <c r="AY49" s="57"/>
      <c r="AZ49" s="57"/>
      <c r="BA49" s="56">
        <v>2884.1660000000002</v>
      </c>
      <c r="BB49" s="56"/>
      <c r="BC49" s="56"/>
      <c r="BD49" s="56"/>
      <c r="BE49" s="56"/>
      <c r="BF49" s="56">
        <v>-0.05</v>
      </c>
      <c r="BG49" s="56"/>
      <c r="BH49" s="56"/>
      <c r="BI49" s="56"/>
      <c r="BJ49" s="57"/>
      <c r="BK49" s="57"/>
      <c r="BL49" s="57"/>
      <c r="BM49" s="57"/>
      <c r="BN49" s="56">
        <v>-0.05</v>
      </c>
      <c r="BO49" s="56"/>
      <c r="BP49" s="56"/>
      <c r="BQ49" s="56"/>
      <c r="BR49" s="50" t="s">
        <v>150</v>
      </c>
      <c r="BS49" s="50"/>
      <c r="BT49" s="50"/>
      <c r="BU49" s="50"/>
    </row>
    <row r="50" spans="1:73" s="4" customFormat="1" ht="21.95" customHeight="1" x14ac:dyDescent="0.2">
      <c r="A50" s="54" t="s">
        <v>46</v>
      </c>
      <c r="B50" s="54"/>
      <c r="C50" s="54"/>
      <c r="D50" s="55" t="s">
        <v>37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8">
        <v>7912.5159999999996</v>
      </c>
      <c r="AC50" s="59"/>
      <c r="AD50" s="59"/>
      <c r="AE50" s="59"/>
      <c r="AF50" s="60"/>
      <c r="AG50" s="58">
        <v>3483.5</v>
      </c>
      <c r="AH50" s="59"/>
      <c r="AI50" s="59"/>
      <c r="AJ50" s="59"/>
      <c r="AK50" s="60"/>
      <c r="AL50" s="58">
        <v>11396.016</v>
      </c>
      <c r="AM50" s="59"/>
      <c r="AN50" s="59"/>
      <c r="AO50" s="59"/>
      <c r="AP50" s="60"/>
      <c r="AQ50" s="58">
        <v>7912.4719999999998</v>
      </c>
      <c r="AR50" s="59"/>
      <c r="AS50" s="59"/>
      <c r="AT50" s="59"/>
      <c r="AU50" s="60"/>
      <c r="AV50" s="58">
        <v>310.60000000000002</v>
      </c>
      <c r="AW50" s="59"/>
      <c r="AX50" s="59"/>
      <c r="AY50" s="59"/>
      <c r="AZ50" s="60"/>
      <c r="BA50" s="58">
        <v>10923.072</v>
      </c>
      <c r="BB50" s="59"/>
      <c r="BC50" s="59"/>
      <c r="BD50" s="59"/>
      <c r="BE50" s="60"/>
      <c r="BF50" s="58">
        <v>-4.3999999999999997E-2</v>
      </c>
      <c r="BG50" s="59"/>
      <c r="BH50" s="59"/>
      <c r="BI50" s="60"/>
      <c r="BJ50" s="58">
        <v>-472.94400000000002</v>
      </c>
      <c r="BK50" s="59"/>
      <c r="BL50" s="59"/>
      <c r="BM50" s="60"/>
      <c r="BN50" s="61">
        <v>-472.988</v>
      </c>
      <c r="BO50" s="62"/>
      <c r="BP50" s="62"/>
      <c r="BQ50" s="63"/>
      <c r="BR50" s="50" t="s">
        <v>221</v>
      </c>
      <c r="BS50" s="50"/>
      <c r="BT50" s="50"/>
      <c r="BU50" s="50"/>
    </row>
    <row r="51" spans="1:73" s="4" customFormat="1" ht="11.1" customHeight="1" x14ac:dyDescent="0.2">
      <c r="A51" s="50" t="s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>
        <v>10796.732</v>
      </c>
      <c r="AC51" s="51"/>
      <c r="AD51" s="51"/>
      <c r="AE51" s="51"/>
      <c r="AF51" s="51"/>
      <c r="AG51" s="51">
        <v>3088</v>
      </c>
      <c r="AH51" s="51"/>
      <c r="AI51" s="51"/>
      <c r="AJ51" s="51"/>
      <c r="AK51" s="51"/>
      <c r="AL51" s="51">
        <f>AL49+AL50</f>
        <v>14280.232</v>
      </c>
      <c r="AM51" s="51"/>
      <c r="AN51" s="51"/>
      <c r="AO51" s="51"/>
      <c r="AP51" s="51"/>
      <c r="AQ51" s="51">
        <v>10796.638000000001</v>
      </c>
      <c r="AR51" s="51"/>
      <c r="AS51" s="51"/>
      <c r="AT51" s="51"/>
      <c r="AU51" s="51"/>
      <c r="AV51" s="51">
        <f>AV48</f>
        <v>310.60000000000002</v>
      </c>
      <c r="AW51" s="51"/>
      <c r="AX51" s="51"/>
      <c r="AY51" s="51"/>
      <c r="AZ51" s="51"/>
      <c r="BA51" s="51">
        <f>BA49+BA50</f>
        <v>13807.238000000001</v>
      </c>
      <c r="BB51" s="51"/>
      <c r="BC51" s="51"/>
      <c r="BD51" s="51"/>
      <c r="BE51" s="51"/>
      <c r="BF51" s="51">
        <v>-9.4E-2</v>
      </c>
      <c r="BG51" s="51"/>
      <c r="BH51" s="51"/>
      <c r="BI51" s="51"/>
      <c r="BJ51" s="51">
        <f>BJ50</f>
        <v>-472.94400000000002</v>
      </c>
      <c r="BK51" s="51"/>
      <c r="BL51" s="51"/>
      <c r="BM51" s="51"/>
      <c r="BN51" s="51">
        <f>BN50+BN49</f>
        <v>-473.03800000000001</v>
      </c>
      <c r="BO51" s="51"/>
      <c r="BP51" s="51"/>
      <c r="BQ51" s="51"/>
      <c r="BR51" s="50"/>
      <c r="BS51" s="50"/>
      <c r="BT51" s="50"/>
      <c r="BU51" s="50"/>
    </row>
    <row r="52" spans="1:73" s="1" customFormat="1" ht="11.1" customHeight="1" x14ac:dyDescent="0.2"/>
    <row r="53" spans="1:73" ht="11.1" customHeight="1" x14ac:dyDescent="0.2">
      <c r="A53" s="1" t="s">
        <v>48</v>
      </c>
    </row>
    <row r="54" spans="1:73" ht="33" customHeight="1" x14ac:dyDescent="0.2">
      <c r="A54" s="17" t="s">
        <v>24</v>
      </c>
      <c r="B54" s="17"/>
      <c r="C54" s="64" t="s">
        <v>25</v>
      </c>
      <c r="D54" s="64"/>
      <c r="E54" s="64"/>
      <c r="F54" s="64"/>
      <c r="G54" s="64"/>
      <c r="H54" s="65" t="s">
        <v>49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6" t="s">
        <v>50</v>
      </c>
      <c r="AE54" s="66"/>
      <c r="AF54" s="66"/>
      <c r="AG54" s="17" t="s">
        <v>51</v>
      </c>
      <c r="AH54" s="17"/>
      <c r="AI54" s="17"/>
      <c r="AJ54" s="17"/>
      <c r="AK54" s="17"/>
      <c r="AL54" s="17"/>
      <c r="AM54" s="17"/>
      <c r="AN54" s="17"/>
      <c r="AO54" s="17" t="s">
        <v>28</v>
      </c>
      <c r="AP54" s="17"/>
      <c r="AQ54" s="17"/>
      <c r="AR54" s="17"/>
      <c r="AS54" s="17"/>
      <c r="AT54" s="17"/>
      <c r="AU54" s="17"/>
      <c r="AV54" s="17"/>
      <c r="AW54" s="17"/>
      <c r="AX54" s="17"/>
      <c r="AY54" s="17" t="s">
        <v>52</v>
      </c>
      <c r="AZ54" s="17"/>
      <c r="BA54" s="17"/>
      <c r="BB54" s="17"/>
      <c r="BC54" s="17"/>
      <c r="BD54" s="17"/>
      <c r="BE54" s="17"/>
      <c r="BF54" s="17"/>
      <c r="BG54" s="17"/>
      <c r="BH54" s="17"/>
      <c r="BI54" s="17" t="s">
        <v>19</v>
      </c>
      <c r="BJ54" s="17"/>
      <c r="BK54" s="17"/>
      <c r="BL54" s="17"/>
      <c r="BM54" s="17"/>
      <c r="BN54" s="17"/>
      <c r="BO54" s="17"/>
      <c r="BP54" s="17"/>
      <c r="BQ54" s="17"/>
    </row>
    <row r="55" spans="1:73" ht="11.1" customHeight="1" x14ac:dyDescent="0.2">
      <c r="A55" s="18">
        <v>1</v>
      </c>
      <c r="B55" s="18"/>
      <c r="C55" s="18">
        <v>2</v>
      </c>
      <c r="D55" s="18"/>
      <c r="E55" s="18"/>
      <c r="F55" s="18"/>
      <c r="G55" s="18"/>
      <c r="H55" s="67">
        <v>3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18">
        <v>4</v>
      </c>
      <c r="AE55" s="18"/>
      <c r="AF55" s="18"/>
      <c r="AG55" s="18">
        <v>5</v>
      </c>
      <c r="AH55" s="18"/>
      <c r="AI55" s="18"/>
      <c r="AJ55" s="18"/>
      <c r="AK55" s="18"/>
      <c r="AL55" s="18"/>
      <c r="AM55" s="18"/>
      <c r="AN55" s="18"/>
      <c r="AO55" s="68">
        <v>6</v>
      </c>
      <c r="AP55" s="68"/>
      <c r="AQ55" s="68"/>
      <c r="AR55" s="68"/>
      <c r="AS55" s="68"/>
      <c r="AT55" s="68"/>
      <c r="AU55" s="68"/>
      <c r="AV55" s="68"/>
      <c r="AW55" s="68"/>
      <c r="AX55" s="68"/>
      <c r="AY55" s="18">
        <v>7</v>
      </c>
      <c r="AZ55" s="18"/>
      <c r="BA55" s="18"/>
      <c r="BB55" s="18"/>
      <c r="BC55" s="18"/>
      <c r="BD55" s="18"/>
      <c r="BE55" s="18"/>
      <c r="BF55" s="18"/>
      <c r="BG55" s="18"/>
      <c r="BH55" s="18"/>
      <c r="BI55" s="18">
        <v>8</v>
      </c>
      <c r="BJ55" s="18"/>
      <c r="BK55" s="18"/>
      <c r="BL55" s="18"/>
      <c r="BM55" s="18"/>
      <c r="BN55" s="18"/>
      <c r="BO55" s="18"/>
      <c r="BP55" s="18"/>
      <c r="BQ55" s="18"/>
    </row>
    <row r="56" spans="1:73" ht="11.1" customHeight="1" x14ac:dyDescent="0.2">
      <c r="A56" s="69"/>
      <c r="B56" s="69"/>
      <c r="C56" s="70" t="s">
        <v>53</v>
      </c>
      <c r="D56" s="70"/>
      <c r="E56" s="70"/>
      <c r="F56" s="70"/>
      <c r="G56" s="70"/>
      <c r="H56" s="70" t="s">
        <v>54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</row>
    <row r="57" spans="1:73" ht="26.1" customHeight="1" x14ac:dyDescent="0.2">
      <c r="A57" s="71">
        <v>1</v>
      </c>
      <c r="B57" s="71"/>
      <c r="C57" s="72"/>
      <c r="D57" s="72"/>
      <c r="E57" s="72"/>
      <c r="F57" s="72"/>
      <c r="G57" s="72"/>
      <c r="H57" s="73" t="s">
        <v>31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</row>
    <row r="58" spans="1:73" ht="12" customHeight="1" x14ac:dyDescent="0.2">
      <c r="A58" s="74" t="s">
        <v>55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</row>
    <row r="59" spans="1:73" ht="33" customHeight="1" x14ac:dyDescent="0.2">
      <c r="A59" s="75">
        <v>1</v>
      </c>
      <c r="B59" s="75"/>
      <c r="C59" s="76" t="s">
        <v>53</v>
      </c>
      <c r="D59" s="76"/>
      <c r="E59" s="76"/>
      <c r="F59" s="76"/>
      <c r="G59" s="76"/>
      <c r="H59" s="77" t="s">
        <v>56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 t="s">
        <v>57</v>
      </c>
      <c r="AE59" s="77"/>
      <c r="AF59" s="77"/>
      <c r="AG59" s="77" t="s">
        <v>58</v>
      </c>
      <c r="AH59" s="77"/>
      <c r="AI59" s="77"/>
      <c r="AJ59" s="77"/>
      <c r="AK59" s="77"/>
      <c r="AL59" s="77"/>
      <c r="AM59" s="77"/>
      <c r="AN59" s="77"/>
      <c r="AO59" s="78">
        <v>5</v>
      </c>
      <c r="AP59" s="78"/>
      <c r="AQ59" s="78"/>
      <c r="AR59" s="78"/>
      <c r="AS59" s="78"/>
      <c r="AT59" s="78"/>
      <c r="AU59" s="78"/>
      <c r="AV59" s="78"/>
      <c r="AW59" s="78"/>
      <c r="AX59" s="78"/>
      <c r="AY59" s="78">
        <v>5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9"/>
      <c r="BJ59" s="79"/>
      <c r="BK59" s="79"/>
      <c r="BL59" s="79"/>
      <c r="BM59" s="79"/>
      <c r="BN59" s="79"/>
      <c r="BO59" s="79"/>
      <c r="BP59" s="79"/>
      <c r="BQ59" s="79"/>
    </row>
    <row r="60" spans="1:73" ht="33" customHeight="1" x14ac:dyDescent="0.2">
      <c r="A60" s="75">
        <v>2</v>
      </c>
      <c r="B60" s="75"/>
      <c r="C60" s="76" t="s">
        <v>53</v>
      </c>
      <c r="D60" s="76"/>
      <c r="E60" s="76"/>
      <c r="F60" s="76"/>
      <c r="G60" s="76"/>
      <c r="H60" s="77" t="s">
        <v>59</v>
      </c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 t="s">
        <v>57</v>
      </c>
      <c r="AE60" s="77"/>
      <c r="AF60" s="77"/>
      <c r="AG60" s="77" t="s">
        <v>58</v>
      </c>
      <c r="AH60" s="77"/>
      <c r="AI60" s="77"/>
      <c r="AJ60" s="77"/>
      <c r="AK60" s="77"/>
      <c r="AL60" s="77"/>
      <c r="AM60" s="77"/>
      <c r="AN60" s="77"/>
      <c r="AO60" s="78">
        <v>7</v>
      </c>
      <c r="AP60" s="78"/>
      <c r="AQ60" s="78"/>
      <c r="AR60" s="78"/>
      <c r="AS60" s="78"/>
      <c r="AT60" s="78"/>
      <c r="AU60" s="78"/>
      <c r="AV60" s="78"/>
      <c r="AW60" s="78"/>
      <c r="AX60" s="78"/>
      <c r="AY60" s="78">
        <v>7</v>
      </c>
      <c r="AZ60" s="78"/>
      <c r="BA60" s="78"/>
      <c r="BB60" s="78"/>
      <c r="BC60" s="78"/>
      <c r="BD60" s="78"/>
      <c r="BE60" s="78"/>
      <c r="BF60" s="78"/>
      <c r="BG60" s="78"/>
      <c r="BH60" s="78"/>
      <c r="BI60" s="79"/>
      <c r="BJ60" s="79"/>
      <c r="BK60" s="79"/>
      <c r="BL60" s="79"/>
      <c r="BM60" s="79"/>
      <c r="BN60" s="79"/>
      <c r="BO60" s="79"/>
      <c r="BP60" s="79"/>
      <c r="BQ60" s="79"/>
    </row>
    <row r="61" spans="1:73" ht="33" customHeight="1" x14ac:dyDescent="0.2">
      <c r="A61" s="75">
        <v>3</v>
      </c>
      <c r="B61" s="75"/>
      <c r="C61" s="76" t="s">
        <v>53</v>
      </c>
      <c r="D61" s="76"/>
      <c r="E61" s="76"/>
      <c r="F61" s="76"/>
      <c r="G61" s="76"/>
      <c r="H61" s="77" t="s">
        <v>60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 t="s">
        <v>57</v>
      </c>
      <c r="AE61" s="77"/>
      <c r="AF61" s="77"/>
      <c r="AG61" s="77" t="s">
        <v>58</v>
      </c>
      <c r="AH61" s="77"/>
      <c r="AI61" s="77"/>
      <c r="AJ61" s="77"/>
      <c r="AK61" s="77"/>
      <c r="AL61" s="77"/>
      <c r="AM61" s="77"/>
      <c r="AN61" s="77"/>
      <c r="AO61" s="78">
        <v>2</v>
      </c>
      <c r="AP61" s="78"/>
      <c r="AQ61" s="78"/>
      <c r="AR61" s="78"/>
      <c r="AS61" s="78"/>
      <c r="AT61" s="78"/>
      <c r="AU61" s="78"/>
      <c r="AV61" s="78"/>
      <c r="AW61" s="78"/>
      <c r="AX61" s="78"/>
      <c r="AY61" s="78">
        <v>2</v>
      </c>
      <c r="AZ61" s="78"/>
      <c r="BA61" s="78"/>
      <c r="BB61" s="78"/>
      <c r="BC61" s="78"/>
      <c r="BD61" s="78"/>
      <c r="BE61" s="78"/>
      <c r="BF61" s="78"/>
      <c r="BG61" s="78"/>
      <c r="BH61" s="78"/>
      <c r="BI61" s="79"/>
      <c r="BJ61" s="79"/>
      <c r="BK61" s="79"/>
      <c r="BL61" s="79"/>
      <c r="BM61" s="79"/>
      <c r="BN61" s="79"/>
      <c r="BO61" s="79"/>
      <c r="BP61" s="79"/>
      <c r="BQ61" s="79"/>
    </row>
    <row r="62" spans="1:73" ht="33" customHeight="1" x14ac:dyDescent="0.2">
      <c r="A62" s="75">
        <v>4</v>
      </c>
      <c r="B62" s="75"/>
      <c r="C62" s="76" t="s">
        <v>53</v>
      </c>
      <c r="D62" s="76"/>
      <c r="E62" s="76"/>
      <c r="F62" s="76"/>
      <c r="G62" s="76"/>
      <c r="H62" s="77" t="s">
        <v>61</v>
      </c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 t="s">
        <v>62</v>
      </c>
      <c r="AE62" s="77"/>
      <c r="AF62" s="77"/>
      <c r="AG62" s="77" t="s">
        <v>63</v>
      </c>
      <c r="AH62" s="77"/>
      <c r="AI62" s="77"/>
      <c r="AJ62" s="77"/>
      <c r="AK62" s="77"/>
      <c r="AL62" s="77"/>
      <c r="AM62" s="77"/>
      <c r="AN62" s="77"/>
      <c r="AO62" s="78">
        <v>16990.224999999999</v>
      </c>
      <c r="AP62" s="78"/>
      <c r="AQ62" s="78"/>
      <c r="AR62" s="78"/>
      <c r="AS62" s="78"/>
      <c r="AT62" s="78"/>
      <c r="AU62" s="78"/>
      <c r="AV62" s="78"/>
      <c r="AW62" s="78"/>
      <c r="AX62" s="78"/>
      <c r="AY62" s="78">
        <v>16990.224999999999</v>
      </c>
      <c r="AZ62" s="78"/>
      <c r="BA62" s="78"/>
      <c r="BB62" s="78"/>
      <c r="BC62" s="78"/>
      <c r="BD62" s="78"/>
      <c r="BE62" s="78"/>
      <c r="BF62" s="78"/>
      <c r="BG62" s="78"/>
      <c r="BH62" s="78"/>
      <c r="BI62" s="79"/>
      <c r="BJ62" s="79"/>
      <c r="BK62" s="79"/>
      <c r="BL62" s="79"/>
      <c r="BM62" s="79"/>
      <c r="BN62" s="79"/>
      <c r="BO62" s="79"/>
      <c r="BP62" s="79"/>
      <c r="BQ62" s="79"/>
    </row>
    <row r="63" spans="1:73" ht="33" customHeight="1" x14ac:dyDescent="0.2">
      <c r="A63" s="75">
        <v>5</v>
      </c>
      <c r="B63" s="75"/>
      <c r="C63" s="76" t="s">
        <v>53</v>
      </c>
      <c r="D63" s="76"/>
      <c r="E63" s="76"/>
      <c r="F63" s="76"/>
      <c r="G63" s="76"/>
      <c r="H63" s="77" t="s">
        <v>64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 t="s">
        <v>62</v>
      </c>
      <c r="AE63" s="77"/>
      <c r="AF63" s="77"/>
      <c r="AG63" s="77" t="s">
        <v>63</v>
      </c>
      <c r="AH63" s="77"/>
      <c r="AI63" s="77"/>
      <c r="AJ63" s="77"/>
      <c r="AK63" s="77"/>
      <c r="AL63" s="77"/>
      <c r="AM63" s="77"/>
      <c r="AN63" s="77"/>
      <c r="AO63" s="78">
        <v>20390.842000000001</v>
      </c>
      <c r="AP63" s="78"/>
      <c r="AQ63" s="78"/>
      <c r="AR63" s="78"/>
      <c r="AS63" s="78"/>
      <c r="AT63" s="78"/>
      <c r="AU63" s="78"/>
      <c r="AV63" s="78"/>
      <c r="AW63" s="78"/>
      <c r="AX63" s="78"/>
      <c r="AY63" s="78">
        <v>20030.884999999998</v>
      </c>
      <c r="AZ63" s="78"/>
      <c r="BA63" s="78"/>
      <c r="BB63" s="78"/>
      <c r="BC63" s="78"/>
      <c r="BD63" s="78"/>
      <c r="BE63" s="78"/>
      <c r="BF63" s="78"/>
      <c r="BG63" s="78"/>
      <c r="BH63" s="78"/>
      <c r="BI63" s="78">
        <v>-359.95699999999999</v>
      </c>
      <c r="BJ63" s="78"/>
      <c r="BK63" s="78"/>
      <c r="BL63" s="78"/>
      <c r="BM63" s="78"/>
      <c r="BN63" s="78"/>
      <c r="BO63" s="78"/>
      <c r="BP63" s="78"/>
      <c r="BQ63" s="78"/>
    </row>
    <row r="64" spans="1:73" ht="11.1" customHeight="1" x14ac:dyDescent="0.2">
      <c r="A64" s="4" t="s">
        <v>65</v>
      </c>
    </row>
    <row r="65" spans="1:69" ht="11.1" customHeight="1" x14ac:dyDescent="0.2">
      <c r="A65" s="80" t="s">
        <v>66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</row>
    <row r="66" spans="1:69" ht="33" customHeight="1" x14ac:dyDescent="0.2">
      <c r="A66" s="75">
        <v>6</v>
      </c>
      <c r="B66" s="75"/>
      <c r="C66" s="76" t="s">
        <v>53</v>
      </c>
      <c r="D66" s="76"/>
      <c r="E66" s="76"/>
      <c r="F66" s="76"/>
      <c r="G66" s="76"/>
      <c r="H66" s="77" t="s">
        <v>67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 t="s">
        <v>62</v>
      </c>
      <c r="AE66" s="77"/>
      <c r="AF66" s="77"/>
      <c r="AG66" s="77" t="s">
        <v>63</v>
      </c>
      <c r="AH66" s="77"/>
      <c r="AI66" s="77"/>
      <c r="AJ66" s="77"/>
      <c r="AK66" s="77"/>
      <c r="AL66" s="77"/>
      <c r="AM66" s="77"/>
      <c r="AN66" s="77"/>
      <c r="AO66" s="78">
        <v>10181.629999999999</v>
      </c>
      <c r="AP66" s="78"/>
      <c r="AQ66" s="78"/>
      <c r="AR66" s="78"/>
      <c r="AS66" s="78"/>
      <c r="AT66" s="78"/>
      <c r="AU66" s="78"/>
      <c r="AV66" s="78"/>
      <c r="AW66" s="78"/>
      <c r="AX66" s="78"/>
      <c r="AY66" s="78">
        <v>10181.629999999999</v>
      </c>
      <c r="AZ66" s="78"/>
      <c r="BA66" s="78"/>
      <c r="BB66" s="78"/>
      <c r="BC66" s="78"/>
      <c r="BD66" s="78"/>
      <c r="BE66" s="78"/>
      <c r="BF66" s="78"/>
      <c r="BG66" s="78"/>
      <c r="BH66" s="78"/>
      <c r="BI66" s="79"/>
      <c r="BJ66" s="79"/>
      <c r="BK66" s="79"/>
      <c r="BL66" s="79"/>
      <c r="BM66" s="79"/>
      <c r="BN66" s="79"/>
      <c r="BO66" s="79"/>
      <c r="BP66" s="79"/>
      <c r="BQ66" s="79"/>
    </row>
    <row r="67" spans="1:69" ht="33" customHeight="1" x14ac:dyDescent="0.2">
      <c r="A67" s="75">
        <v>7</v>
      </c>
      <c r="B67" s="75"/>
      <c r="C67" s="76" t="s">
        <v>53</v>
      </c>
      <c r="D67" s="76"/>
      <c r="E67" s="76"/>
      <c r="F67" s="76"/>
      <c r="G67" s="76"/>
      <c r="H67" s="77" t="s">
        <v>68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 t="s">
        <v>69</v>
      </c>
      <c r="AE67" s="77"/>
      <c r="AF67" s="77"/>
      <c r="AG67" s="77" t="s">
        <v>70</v>
      </c>
      <c r="AH67" s="77"/>
      <c r="AI67" s="77"/>
      <c r="AJ67" s="77"/>
      <c r="AK67" s="77"/>
      <c r="AL67" s="77"/>
      <c r="AM67" s="77"/>
      <c r="AN67" s="77"/>
      <c r="AO67" s="78">
        <v>210</v>
      </c>
      <c r="AP67" s="78"/>
      <c r="AQ67" s="78"/>
      <c r="AR67" s="78"/>
      <c r="AS67" s="78"/>
      <c r="AT67" s="78"/>
      <c r="AU67" s="78"/>
      <c r="AV67" s="78"/>
      <c r="AW67" s="78"/>
      <c r="AX67" s="78"/>
      <c r="AY67" s="78">
        <v>210</v>
      </c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</row>
    <row r="68" spans="1:69" ht="11.1" customHeight="1" x14ac:dyDescent="0.2">
      <c r="A68" s="4" t="s">
        <v>65</v>
      </c>
    </row>
    <row r="69" spans="1:69" ht="11.1" customHeight="1" x14ac:dyDescent="0.2">
      <c r="A69" s="80" t="s">
        <v>71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</row>
    <row r="70" spans="1:69" ht="44.1" customHeight="1" x14ac:dyDescent="0.2">
      <c r="A70" s="75">
        <v>8</v>
      </c>
      <c r="B70" s="75"/>
      <c r="C70" s="76" t="s">
        <v>53</v>
      </c>
      <c r="D70" s="76"/>
      <c r="E70" s="76"/>
      <c r="F70" s="76"/>
      <c r="G70" s="76"/>
      <c r="H70" s="77" t="s">
        <v>72</v>
      </c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 t="s">
        <v>69</v>
      </c>
      <c r="AE70" s="77"/>
      <c r="AF70" s="77"/>
      <c r="AG70" s="77" t="s">
        <v>70</v>
      </c>
      <c r="AH70" s="77"/>
      <c r="AI70" s="77"/>
      <c r="AJ70" s="77"/>
      <c r="AK70" s="77"/>
      <c r="AL70" s="77"/>
      <c r="AM70" s="77"/>
      <c r="AN70" s="77"/>
      <c r="AO70" s="78">
        <v>227.75</v>
      </c>
      <c r="AP70" s="78"/>
      <c r="AQ70" s="78"/>
      <c r="AR70" s="78"/>
      <c r="AS70" s="78"/>
      <c r="AT70" s="78"/>
      <c r="AU70" s="78"/>
      <c r="AV70" s="78"/>
      <c r="AW70" s="78"/>
      <c r="AX70" s="78"/>
      <c r="AY70" s="78">
        <v>228.75</v>
      </c>
      <c r="AZ70" s="78"/>
      <c r="BA70" s="78"/>
      <c r="BB70" s="78"/>
      <c r="BC70" s="78"/>
      <c r="BD70" s="78"/>
      <c r="BE70" s="78"/>
      <c r="BF70" s="78"/>
      <c r="BG70" s="78"/>
      <c r="BH70" s="78"/>
      <c r="BI70" s="78">
        <v>1</v>
      </c>
      <c r="BJ70" s="78"/>
      <c r="BK70" s="78"/>
      <c r="BL70" s="78"/>
      <c r="BM70" s="78"/>
      <c r="BN70" s="78"/>
      <c r="BO70" s="78"/>
      <c r="BP70" s="78"/>
      <c r="BQ70" s="78"/>
    </row>
    <row r="71" spans="1:69" ht="11.1" customHeight="1" x14ac:dyDescent="0.2">
      <c r="A71" s="4" t="s">
        <v>65</v>
      </c>
    </row>
    <row r="72" spans="1:69" ht="11.1" customHeight="1" x14ac:dyDescent="0.2">
      <c r="A72" s="80" t="s">
        <v>71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</row>
    <row r="73" spans="1:69" ht="44.1" customHeight="1" x14ac:dyDescent="0.2">
      <c r="A73" s="75">
        <v>9</v>
      </c>
      <c r="B73" s="75"/>
      <c r="C73" s="76" t="s">
        <v>53</v>
      </c>
      <c r="D73" s="76"/>
      <c r="E73" s="76"/>
      <c r="F73" s="76"/>
      <c r="G73" s="76"/>
      <c r="H73" s="77" t="s">
        <v>73</v>
      </c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 t="s">
        <v>69</v>
      </c>
      <c r="AE73" s="77"/>
      <c r="AF73" s="77"/>
      <c r="AG73" s="77" t="s">
        <v>70</v>
      </c>
      <c r="AH73" s="77"/>
      <c r="AI73" s="77"/>
      <c r="AJ73" s="77"/>
      <c r="AK73" s="77"/>
      <c r="AL73" s="77"/>
      <c r="AM73" s="77"/>
      <c r="AN73" s="77"/>
      <c r="AO73" s="78">
        <v>78.25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>
        <v>79.25</v>
      </c>
      <c r="AZ73" s="78"/>
      <c r="BA73" s="78"/>
      <c r="BB73" s="78"/>
      <c r="BC73" s="78"/>
      <c r="BD73" s="78"/>
      <c r="BE73" s="78"/>
      <c r="BF73" s="78"/>
      <c r="BG73" s="78"/>
      <c r="BH73" s="78"/>
      <c r="BI73" s="78">
        <v>1</v>
      </c>
      <c r="BJ73" s="78"/>
      <c r="BK73" s="78"/>
      <c r="BL73" s="78"/>
      <c r="BM73" s="78"/>
      <c r="BN73" s="78"/>
      <c r="BO73" s="78"/>
      <c r="BP73" s="78"/>
      <c r="BQ73" s="78"/>
    </row>
    <row r="74" spans="1:69" ht="11.1" customHeight="1" x14ac:dyDescent="0.2">
      <c r="A74" s="4" t="s">
        <v>65</v>
      </c>
    </row>
    <row r="75" spans="1:69" ht="11.1" customHeight="1" x14ac:dyDescent="0.2">
      <c r="A75" s="80" t="s">
        <v>71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</row>
    <row r="76" spans="1:69" ht="21.95" customHeight="1" x14ac:dyDescent="0.2">
      <c r="A76" s="75">
        <v>10</v>
      </c>
      <c r="B76" s="75"/>
      <c r="C76" s="76" t="s">
        <v>53</v>
      </c>
      <c r="D76" s="76"/>
      <c r="E76" s="76"/>
      <c r="F76" s="76"/>
      <c r="G76" s="76"/>
      <c r="H76" s="77" t="s">
        <v>74</v>
      </c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 t="s">
        <v>69</v>
      </c>
      <c r="AE76" s="77"/>
      <c r="AF76" s="77"/>
      <c r="AG76" s="77" t="s">
        <v>70</v>
      </c>
      <c r="AH76" s="77"/>
      <c r="AI76" s="77"/>
      <c r="AJ76" s="77"/>
      <c r="AK76" s="77"/>
      <c r="AL76" s="77"/>
      <c r="AM76" s="77"/>
      <c r="AN76" s="77"/>
      <c r="AO76" s="78">
        <v>108.75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>
        <v>112.75</v>
      </c>
      <c r="AZ76" s="78"/>
      <c r="BA76" s="78"/>
      <c r="BB76" s="78"/>
      <c r="BC76" s="78"/>
      <c r="BD76" s="78"/>
      <c r="BE76" s="78"/>
      <c r="BF76" s="78"/>
      <c r="BG76" s="78"/>
      <c r="BH76" s="78"/>
      <c r="BI76" s="78">
        <v>4</v>
      </c>
      <c r="BJ76" s="78"/>
      <c r="BK76" s="78"/>
      <c r="BL76" s="78"/>
      <c r="BM76" s="78"/>
      <c r="BN76" s="78"/>
      <c r="BO76" s="78"/>
      <c r="BP76" s="78"/>
      <c r="BQ76" s="78"/>
    </row>
    <row r="77" spans="1:69" ht="11.1" customHeight="1" x14ac:dyDescent="0.2">
      <c r="A77" s="4" t="s">
        <v>65</v>
      </c>
    </row>
    <row r="78" spans="1:69" ht="11.1" customHeight="1" x14ac:dyDescent="0.2">
      <c r="A78" s="80" t="s">
        <v>71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</row>
    <row r="79" spans="1:69" ht="21.95" customHeight="1" x14ac:dyDescent="0.2">
      <c r="A79" s="75">
        <v>11</v>
      </c>
      <c r="B79" s="75"/>
      <c r="C79" s="76" t="s">
        <v>53</v>
      </c>
      <c r="D79" s="76"/>
      <c r="E79" s="76"/>
      <c r="F79" s="76"/>
      <c r="G79" s="76"/>
      <c r="H79" s="77" t="s">
        <v>75</v>
      </c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 t="s">
        <v>69</v>
      </c>
      <c r="AE79" s="77"/>
      <c r="AF79" s="77"/>
      <c r="AG79" s="77" t="s">
        <v>70</v>
      </c>
      <c r="AH79" s="77"/>
      <c r="AI79" s="77"/>
      <c r="AJ79" s="77"/>
      <c r="AK79" s="77"/>
      <c r="AL79" s="77"/>
      <c r="AM79" s="77"/>
      <c r="AN79" s="77"/>
      <c r="AO79" s="78">
        <v>134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>
        <v>135</v>
      </c>
      <c r="AZ79" s="78"/>
      <c r="BA79" s="78"/>
      <c r="BB79" s="78"/>
      <c r="BC79" s="78"/>
      <c r="BD79" s="78"/>
      <c r="BE79" s="78"/>
      <c r="BF79" s="78"/>
      <c r="BG79" s="78"/>
      <c r="BH79" s="78"/>
      <c r="BI79" s="78">
        <v>1</v>
      </c>
      <c r="BJ79" s="78"/>
      <c r="BK79" s="78"/>
      <c r="BL79" s="78"/>
      <c r="BM79" s="78"/>
      <c r="BN79" s="78"/>
      <c r="BO79" s="78"/>
      <c r="BP79" s="78"/>
      <c r="BQ79" s="78"/>
    </row>
    <row r="80" spans="1:69" ht="11.1" customHeight="1" x14ac:dyDescent="0.2">
      <c r="A80" s="4" t="s">
        <v>65</v>
      </c>
    </row>
    <row r="81" spans="1:69" ht="11.1" customHeight="1" x14ac:dyDescent="0.2">
      <c r="A81" s="80" t="s">
        <v>71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</row>
    <row r="82" spans="1:69" ht="21.95" customHeight="1" x14ac:dyDescent="0.2">
      <c r="A82" s="75">
        <v>12</v>
      </c>
      <c r="B82" s="75"/>
      <c r="C82" s="76" t="s">
        <v>53</v>
      </c>
      <c r="D82" s="76"/>
      <c r="E82" s="76"/>
      <c r="F82" s="76"/>
      <c r="G82" s="76"/>
      <c r="H82" s="77" t="s">
        <v>76</v>
      </c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 t="s">
        <v>69</v>
      </c>
      <c r="AE82" s="77"/>
      <c r="AF82" s="77"/>
      <c r="AG82" s="77" t="s">
        <v>70</v>
      </c>
      <c r="AH82" s="77"/>
      <c r="AI82" s="77"/>
      <c r="AJ82" s="77"/>
      <c r="AK82" s="77"/>
      <c r="AL82" s="77"/>
      <c r="AM82" s="77"/>
      <c r="AN82" s="77"/>
      <c r="AO82" s="78">
        <v>43.75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>
        <v>44.75</v>
      </c>
      <c r="AZ82" s="78"/>
      <c r="BA82" s="78"/>
      <c r="BB82" s="78"/>
      <c r="BC82" s="78"/>
      <c r="BD82" s="78"/>
      <c r="BE82" s="78"/>
      <c r="BF82" s="78"/>
      <c r="BG82" s="78"/>
      <c r="BH82" s="78"/>
      <c r="BI82" s="78">
        <v>1</v>
      </c>
      <c r="BJ82" s="78"/>
      <c r="BK82" s="78"/>
      <c r="BL82" s="78"/>
      <c r="BM82" s="78"/>
      <c r="BN82" s="78"/>
      <c r="BO82" s="78"/>
      <c r="BP82" s="78"/>
      <c r="BQ82" s="78"/>
    </row>
    <row r="83" spans="1:69" ht="11.1" customHeight="1" x14ac:dyDescent="0.2">
      <c r="A83" s="4" t="s">
        <v>65</v>
      </c>
    </row>
    <row r="84" spans="1:69" ht="11.1" customHeight="1" x14ac:dyDescent="0.2">
      <c r="A84" s="80" t="s">
        <v>71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</row>
    <row r="85" spans="1:69" ht="12" customHeight="1" x14ac:dyDescent="0.2">
      <c r="A85" s="74" t="s">
        <v>77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</row>
    <row r="86" spans="1:69" ht="33" customHeight="1" x14ac:dyDescent="0.2">
      <c r="A86" s="75">
        <v>1</v>
      </c>
      <c r="B86" s="75"/>
      <c r="C86" s="76" t="s">
        <v>53</v>
      </c>
      <c r="D86" s="76"/>
      <c r="E86" s="76"/>
      <c r="F86" s="76"/>
      <c r="G86" s="76"/>
      <c r="H86" s="77" t="s">
        <v>78</v>
      </c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 t="s">
        <v>79</v>
      </c>
      <c r="AE86" s="77"/>
      <c r="AF86" s="77"/>
      <c r="AG86" s="77" t="s">
        <v>58</v>
      </c>
      <c r="AH86" s="77"/>
      <c r="AI86" s="77"/>
      <c r="AJ86" s="77"/>
      <c r="AK86" s="77"/>
      <c r="AL86" s="77"/>
      <c r="AM86" s="77"/>
      <c r="AN86" s="77"/>
      <c r="AO86" s="78">
        <v>2531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>
        <v>2343</v>
      </c>
      <c r="AZ86" s="78"/>
      <c r="BA86" s="78"/>
      <c r="BB86" s="78"/>
      <c r="BC86" s="78"/>
      <c r="BD86" s="78"/>
      <c r="BE86" s="78"/>
      <c r="BF86" s="78"/>
      <c r="BG86" s="78"/>
      <c r="BH86" s="78"/>
      <c r="BI86" s="78">
        <v>-188</v>
      </c>
      <c r="BJ86" s="78"/>
      <c r="BK86" s="78"/>
      <c r="BL86" s="78"/>
      <c r="BM86" s="78"/>
      <c r="BN86" s="78"/>
      <c r="BO86" s="78"/>
      <c r="BP86" s="78"/>
      <c r="BQ86" s="78"/>
    </row>
    <row r="87" spans="1:69" ht="11.1" customHeight="1" x14ac:dyDescent="0.2">
      <c r="A87" s="4" t="s">
        <v>65</v>
      </c>
    </row>
    <row r="88" spans="1:69" ht="11.1" customHeight="1" x14ac:dyDescent="0.2">
      <c r="A88" s="80" t="s">
        <v>80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</row>
    <row r="89" spans="1:69" ht="33" customHeight="1" x14ac:dyDescent="0.2">
      <c r="A89" s="75">
        <v>2</v>
      </c>
      <c r="B89" s="75"/>
      <c r="C89" s="76" t="s">
        <v>53</v>
      </c>
      <c r="D89" s="76"/>
      <c r="E89" s="76"/>
      <c r="F89" s="76"/>
      <c r="G89" s="76"/>
      <c r="H89" s="77" t="s">
        <v>81</v>
      </c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 t="s">
        <v>79</v>
      </c>
      <c r="AE89" s="77"/>
      <c r="AF89" s="77"/>
      <c r="AG89" s="77" t="s">
        <v>58</v>
      </c>
      <c r="AH89" s="77"/>
      <c r="AI89" s="77"/>
      <c r="AJ89" s="77"/>
      <c r="AK89" s="77"/>
      <c r="AL89" s="77"/>
      <c r="AM89" s="77"/>
      <c r="AN89" s="77"/>
      <c r="AO89" s="78">
        <v>1857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>
        <v>1826</v>
      </c>
      <c r="AZ89" s="78"/>
      <c r="BA89" s="78"/>
      <c r="BB89" s="78"/>
      <c r="BC89" s="78"/>
      <c r="BD89" s="78"/>
      <c r="BE89" s="78"/>
      <c r="BF89" s="78"/>
      <c r="BG89" s="78"/>
      <c r="BH89" s="78"/>
      <c r="BI89" s="78">
        <v>-31</v>
      </c>
      <c r="BJ89" s="78"/>
      <c r="BK89" s="78"/>
      <c r="BL89" s="78"/>
      <c r="BM89" s="78"/>
      <c r="BN89" s="78"/>
      <c r="BO89" s="78"/>
      <c r="BP89" s="78"/>
      <c r="BQ89" s="78"/>
    </row>
    <row r="90" spans="1:69" ht="11.1" customHeight="1" x14ac:dyDescent="0.2">
      <c r="A90" s="4" t="s">
        <v>65</v>
      </c>
    </row>
    <row r="91" spans="1:69" ht="11.1" customHeight="1" x14ac:dyDescent="0.2">
      <c r="A91" s="80" t="s">
        <v>80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</row>
    <row r="92" spans="1:69" ht="44.1" customHeight="1" x14ac:dyDescent="0.2">
      <c r="A92" s="75">
        <v>3</v>
      </c>
      <c r="B92" s="75"/>
      <c r="C92" s="76" t="s">
        <v>53</v>
      </c>
      <c r="D92" s="76"/>
      <c r="E92" s="76"/>
      <c r="F92" s="76"/>
      <c r="G92" s="76"/>
      <c r="H92" s="77" t="s">
        <v>82</v>
      </c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 t="s">
        <v>79</v>
      </c>
      <c r="AE92" s="77"/>
      <c r="AF92" s="77"/>
      <c r="AG92" s="77" t="s">
        <v>58</v>
      </c>
      <c r="AH92" s="77"/>
      <c r="AI92" s="77"/>
      <c r="AJ92" s="77"/>
      <c r="AK92" s="77"/>
      <c r="AL92" s="77"/>
      <c r="AM92" s="77"/>
      <c r="AN92" s="77"/>
      <c r="AO92" s="78">
        <v>556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>
        <v>536</v>
      </c>
      <c r="AZ92" s="78"/>
      <c r="BA92" s="78"/>
      <c r="BB92" s="78"/>
      <c r="BC92" s="78"/>
      <c r="BD92" s="78"/>
      <c r="BE92" s="78"/>
      <c r="BF92" s="78"/>
      <c r="BG92" s="78"/>
      <c r="BH92" s="78"/>
      <c r="BI92" s="78">
        <v>-20</v>
      </c>
      <c r="BJ92" s="78"/>
      <c r="BK92" s="78"/>
      <c r="BL92" s="78"/>
      <c r="BM92" s="78"/>
      <c r="BN92" s="78"/>
      <c r="BO92" s="78"/>
      <c r="BP92" s="78"/>
      <c r="BQ92" s="78"/>
    </row>
    <row r="93" spans="1:69" ht="11.1" customHeight="1" x14ac:dyDescent="0.2">
      <c r="A93" s="4" t="s">
        <v>65</v>
      </c>
    </row>
    <row r="94" spans="1:69" ht="11.1" customHeight="1" x14ac:dyDescent="0.2">
      <c r="A94" s="80" t="s">
        <v>80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</row>
    <row r="95" spans="1:69" ht="44.1" customHeight="1" x14ac:dyDescent="0.2">
      <c r="A95" s="75">
        <v>4</v>
      </c>
      <c r="B95" s="75"/>
      <c r="C95" s="76" t="s">
        <v>53</v>
      </c>
      <c r="D95" s="76"/>
      <c r="E95" s="76"/>
      <c r="F95" s="76"/>
      <c r="G95" s="76"/>
      <c r="H95" s="77" t="s">
        <v>83</v>
      </c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 t="s">
        <v>79</v>
      </c>
      <c r="AE95" s="77"/>
      <c r="AF95" s="77"/>
      <c r="AG95" s="77" t="s">
        <v>58</v>
      </c>
      <c r="AH95" s="77"/>
      <c r="AI95" s="77"/>
      <c r="AJ95" s="77"/>
      <c r="AK95" s="77"/>
      <c r="AL95" s="77"/>
      <c r="AM95" s="77"/>
      <c r="AN95" s="77"/>
      <c r="AO95" s="78">
        <v>2401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>
        <v>2234</v>
      </c>
      <c r="AZ95" s="78"/>
      <c r="BA95" s="78"/>
      <c r="BB95" s="78"/>
      <c r="BC95" s="78"/>
      <c r="BD95" s="78"/>
      <c r="BE95" s="78"/>
      <c r="BF95" s="78"/>
      <c r="BG95" s="78"/>
      <c r="BH95" s="78"/>
      <c r="BI95" s="78">
        <v>-167</v>
      </c>
      <c r="BJ95" s="78"/>
      <c r="BK95" s="78"/>
      <c r="BL95" s="78"/>
      <c r="BM95" s="78"/>
      <c r="BN95" s="78"/>
      <c r="BO95" s="78"/>
      <c r="BP95" s="78"/>
      <c r="BQ95" s="78"/>
    </row>
    <row r="96" spans="1:69" ht="11.1" customHeight="1" x14ac:dyDescent="0.2">
      <c r="A96" s="4" t="s">
        <v>65</v>
      </c>
    </row>
    <row r="97" spans="1:69" ht="11.1" customHeight="1" x14ac:dyDescent="0.2">
      <c r="A97" s="80" t="s">
        <v>80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</row>
    <row r="98" spans="1:69" ht="44.1" customHeight="1" x14ac:dyDescent="0.2">
      <c r="A98" s="75">
        <v>5</v>
      </c>
      <c r="B98" s="75"/>
      <c r="C98" s="76" t="s">
        <v>53</v>
      </c>
      <c r="D98" s="76"/>
      <c r="E98" s="76"/>
      <c r="F98" s="76"/>
      <c r="G98" s="76"/>
      <c r="H98" s="77" t="s">
        <v>84</v>
      </c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 t="s">
        <v>79</v>
      </c>
      <c r="AE98" s="77"/>
      <c r="AF98" s="77"/>
      <c r="AG98" s="77" t="s">
        <v>58</v>
      </c>
      <c r="AH98" s="77"/>
      <c r="AI98" s="77"/>
      <c r="AJ98" s="77"/>
      <c r="AK98" s="77"/>
      <c r="AL98" s="77"/>
      <c r="AM98" s="77"/>
      <c r="AN98" s="77"/>
      <c r="AO98" s="78">
        <v>1780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>
        <v>1780</v>
      </c>
      <c r="AZ98" s="78"/>
      <c r="BA98" s="78"/>
      <c r="BB98" s="78"/>
      <c r="BC98" s="78"/>
      <c r="BD98" s="78"/>
      <c r="BE98" s="78"/>
      <c r="BF98" s="78"/>
      <c r="BG98" s="78"/>
      <c r="BH98" s="78"/>
      <c r="BI98" s="79"/>
      <c r="BJ98" s="79"/>
      <c r="BK98" s="79"/>
      <c r="BL98" s="79"/>
      <c r="BM98" s="79"/>
      <c r="BN98" s="79"/>
      <c r="BO98" s="79"/>
      <c r="BP98" s="79"/>
      <c r="BQ98" s="79"/>
    </row>
    <row r="99" spans="1:69" ht="44.1" customHeight="1" x14ac:dyDescent="0.2">
      <c r="A99" s="75">
        <v>6</v>
      </c>
      <c r="B99" s="75"/>
      <c r="C99" s="76" t="s">
        <v>53</v>
      </c>
      <c r="D99" s="76"/>
      <c r="E99" s="76"/>
      <c r="F99" s="76"/>
      <c r="G99" s="76"/>
      <c r="H99" s="77" t="s">
        <v>85</v>
      </c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 t="s">
        <v>79</v>
      </c>
      <c r="AE99" s="77"/>
      <c r="AF99" s="77"/>
      <c r="AG99" s="77" t="s">
        <v>58</v>
      </c>
      <c r="AH99" s="77"/>
      <c r="AI99" s="77"/>
      <c r="AJ99" s="77"/>
      <c r="AK99" s="77"/>
      <c r="AL99" s="77"/>
      <c r="AM99" s="77"/>
      <c r="AN99" s="77"/>
      <c r="AO99" s="78">
        <v>330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>
        <v>330</v>
      </c>
      <c r="AZ99" s="78"/>
      <c r="BA99" s="78"/>
      <c r="BB99" s="78"/>
      <c r="BC99" s="78"/>
      <c r="BD99" s="78"/>
      <c r="BE99" s="78"/>
      <c r="BF99" s="78"/>
      <c r="BG99" s="78"/>
      <c r="BH99" s="78"/>
      <c r="BI99" s="79"/>
      <c r="BJ99" s="79"/>
      <c r="BK99" s="79"/>
      <c r="BL99" s="79"/>
      <c r="BM99" s="79"/>
      <c r="BN99" s="79"/>
      <c r="BO99" s="79"/>
      <c r="BP99" s="79"/>
      <c r="BQ99" s="79"/>
    </row>
    <row r="100" spans="1:69" ht="33" customHeight="1" x14ac:dyDescent="0.2">
      <c r="A100" s="75">
        <v>7</v>
      </c>
      <c r="B100" s="75"/>
      <c r="C100" s="76" t="s">
        <v>53</v>
      </c>
      <c r="D100" s="76"/>
      <c r="E100" s="76"/>
      <c r="F100" s="76"/>
      <c r="G100" s="76"/>
      <c r="H100" s="77" t="s">
        <v>86</v>
      </c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 t="s">
        <v>57</v>
      </c>
      <c r="AE100" s="77"/>
      <c r="AF100" s="77"/>
      <c r="AG100" s="77" t="s">
        <v>58</v>
      </c>
      <c r="AH100" s="77"/>
      <c r="AI100" s="77"/>
      <c r="AJ100" s="77"/>
      <c r="AK100" s="77"/>
      <c r="AL100" s="77"/>
      <c r="AM100" s="77"/>
      <c r="AN100" s="77"/>
      <c r="AO100" s="78">
        <v>135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>
        <v>225</v>
      </c>
      <c r="AZ100" s="78"/>
      <c r="BA100" s="78"/>
      <c r="BB100" s="78"/>
      <c r="BC100" s="78"/>
      <c r="BD100" s="78"/>
      <c r="BE100" s="78"/>
      <c r="BF100" s="78"/>
      <c r="BG100" s="78"/>
      <c r="BH100" s="78"/>
      <c r="BI100" s="78">
        <v>90</v>
      </c>
      <c r="BJ100" s="78"/>
      <c r="BK100" s="78"/>
      <c r="BL100" s="78"/>
      <c r="BM100" s="78"/>
      <c r="BN100" s="78"/>
      <c r="BO100" s="78"/>
      <c r="BP100" s="78"/>
      <c r="BQ100" s="78"/>
    </row>
    <row r="101" spans="1:69" ht="11.1" customHeight="1" x14ac:dyDescent="0.2">
      <c r="A101" s="4" t="s">
        <v>65</v>
      </c>
    </row>
    <row r="102" spans="1:69" ht="11.1" customHeight="1" x14ac:dyDescent="0.2">
      <c r="A102" s="80" t="s">
        <v>87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</row>
    <row r="103" spans="1:69" ht="33" customHeight="1" x14ac:dyDescent="0.2">
      <c r="A103" s="75">
        <v>8</v>
      </c>
      <c r="B103" s="75"/>
      <c r="C103" s="76" t="s">
        <v>53</v>
      </c>
      <c r="D103" s="76"/>
      <c r="E103" s="76"/>
      <c r="F103" s="76"/>
      <c r="G103" s="76"/>
      <c r="H103" s="77" t="s">
        <v>88</v>
      </c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 t="s">
        <v>57</v>
      </c>
      <c r="AE103" s="77"/>
      <c r="AF103" s="77"/>
      <c r="AG103" s="77" t="s">
        <v>58</v>
      </c>
      <c r="AH103" s="77"/>
      <c r="AI103" s="77"/>
      <c r="AJ103" s="77"/>
      <c r="AK103" s="77"/>
      <c r="AL103" s="77"/>
      <c r="AM103" s="77"/>
      <c r="AN103" s="77"/>
      <c r="AO103" s="78">
        <v>318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>
        <v>705</v>
      </c>
      <c r="AZ103" s="78"/>
      <c r="BA103" s="78"/>
      <c r="BB103" s="78"/>
      <c r="BC103" s="78"/>
      <c r="BD103" s="78"/>
      <c r="BE103" s="78"/>
      <c r="BF103" s="78"/>
      <c r="BG103" s="78"/>
      <c r="BH103" s="78"/>
      <c r="BI103" s="78">
        <v>387</v>
      </c>
      <c r="BJ103" s="78"/>
      <c r="BK103" s="78"/>
      <c r="BL103" s="78"/>
      <c r="BM103" s="78"/>
      <c r="BN103" s="78"/>
      <c r="BO103" s="78"/>
      <c r="BP103" s="78"/>
      <c r="BQ103" s="78"/>
    </row>
    <row r="104" spans="1:69" ht="11.1" customHeight="1" x14ac:dyDescent="0.2">
      <c r="A104" s="4" t="s">
        <v>65</v>
      </c>
    </row>
    <row r="105" spans="1:69" ht="11.1" customHeight="1" x14ac:dyDescent="0.2">
      <c r="A105" s="80" t="s">
        <v>87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</row>
    <row r="106" spans="1:69" ht="33" customHeight="1" x14ac:dyDescent="0.2">
      <c r="A106" s="75">
        <v>9</v>
      </c>
      <c r="B106" s="75"/>
      <c r="C106" s="76" t="s">
        <v>53</v>
      </c>
      <c r="D106" s="76"/>
      <c r="E106" s="76"/>
      <c r="F106" s="76"/>
      <c r="G106" s="76"/>
      <c r="H106" s="77" t="s">
        <v>89</v>
      </c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 t="s">
        <v>57</v>
      </c>
      <c r="AE106" s="77"/>
      <c r="AF106" s="77"/>
      <c r="AG106" s="77" t="s">
        <v>58</v>
      </c>
      <c r="AH106" s="77"/>
      <c r="AI106" s="77"/>
      <c r="AJ106" s="77"/>
      <c r="AK106" s="77"/>
      <c r="AL106" s="77"/>
      <c r="AM106" s="77"/>
      <c r="AN106" s="77"/>
      <c r="AO106" s="78">
        <v>267</v>
      </c>
      <c r="AP106" s="78"/>
      <c r="AQ106" s="78"/>
      <c r="AR106" s="78"/>
      <c r="AS106" s="78"/>
      <c r="AT106" s="78"/>
      <c r="AU106" s="78"/>
      <c r="AV106" s="78"/>
      <c r="AW106" s="78"/>
      <c r="AX106" s="78"/>
      <c r="AY106" s="78">
        <v>280</v>
      </c>
      <c r="AZ106" s="78"/>
      <c r="BA106" s="78"/>
      <c r="BB106" s="78"/>
      <c r="BC106" s="78"/>
      <c r="BD106" s="78"/>
      <c r="BE106" s="78"/>
      <c r="BF106" s="78"/>
      <c r="BG106" s="78"/>
      <c r="BH106" s="78"/>
      <c r="BI106" s="78">
        <v>13</v>
      </c>
      <c r="BJ106" s="78"/>
      <c r="BK106" s="78"/>
      <c r="BL106" s="78"/>
      <c r="BM106" s="78"/>
      <c r="BN106" s="78"/>
      <c r="BO106" s="78"/>
      <c r="BP106" s="78"/>
      <c r="BQ106" s="78"/>
    </row>
    <row r="107" spans="1:69" ht="11.1" customHeight="1" x14ac:dyDescent="0.2">
      <c r="A107" s="4" t="s">
        <v>65</v>
      </c>
    </row>
    <row r="108" spans="1:69" ht="11.1" customHeight="1" x14ac:dyDescent="0.2">
      <c r="A108" s="80" t="s">
        <v>87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</row>
    <row r="109" spans="1:69" ht="12" customHeight="1" x14ac:dyDescent="0.2">
      <c r="A109" s="74" t="s">
        <v>90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</row>
    <row r="110" spans="1:69" ht="44.1" customHeight="1" x14ac:dyDescent="0.2">
      <c r="A110" s="75">
        <v>1</v>
      </c>
      <c r="B110" s="75"/>
      <c r="C110" s="76" t="s">
        <v>53</v>
      </c>
      <c r="D110" s="76"/>
      <c r="E110" s="76"/>
      <c r="F110" s="76"/>
      <c r="G110" s="76"/>
      <c r="H110" s="77" t="s">
        <v>91</v>
      </c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 t="s">
        <v>92</v>
      </c>
      <c r="AE110" s="77"/>
      <c r="AF110" s="77"/>
      <c r="AG110" s="77" t="s">
        <v>93</v>
      </c>
      <c r="AH110" s="77"/>
      <c r="AI110" s="77"/>
      <c r="AJ110" s="77"/>
      <c r="AK110" s="77"/>
      <c r="AL110" s="77"/>
      <c r="AM110" s="77"/>
      <c r="AN110" s="77"/>
      <c r="AO110" s="78">
        <v>3398.0450000000001</v>
      </c>
      <c r="AP110" s="78"/>
      <c r="AQ110" s="78"/>
      <c r="AR110" s="78"/>
      <c r="AS110" s="78"/>
      <c r="AT110" s="78"/>
      <c r="AU110" s="78"/>
      <c r="AV110" s="78"/>
      <c r="AW110" s="78"/>
      <c r="AX110" s="78"/>
      <c r="AY110" s="78">
        <v>3398.0450000000001</v>
      </c>
      <c r="AZ110" s="78"/>
      <c r="BA110" s="78"/>
      <c r="BB110" s="78"/>
      <c r="BC110" s="78"/>
      <c r="BD110" s="78"/>
      <c r="BE110" s="78"/>
      <c r="BF110" s="78"/>
      <c r="BG110" s="78"/>
      <c r="BH110" s="78"/>
      <c r="BI110" s="79"/>
      <c r="BJ110" s="79"/>
      <c r="BK110" s="79"/>
      <c r="BL110" s="79"/>
      <c r="BM110" s="79"/>
      <c r="BN110" s="79"/>
      <c r="BO110" s="79"/>
      <c r="BP110" s="79"/>
      <c r="BQ110" s="79"/>
    </row>
    <row r="111" spans="1:69" ht="44.1" customHeight="1" x14ac:dyDescent="0.2">
      <c r="A111" s="75">
        <v>2</v>
      </c>
      <c r="B111" s="75"/>
      <c r="C111" s="76" t="s">
        <v>53</v>
      </c>
      <c r="D111" s="76"/>
      <c r="E111" s="76"/>
      <c r="F111" s="76"/>
      <c r="G111" s="76"/>
      <c r="H111" s="77" t="s">
        <v>94</v>
      </c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 t="s">
        <v>92</v>
      </c>
      <c r="AE111" s="77"/>
      <c r="AF111" s="77"/>
      <c r="AG111" s="77" t="s">
        <v>93</v>
      </c>
      <c r="AH111" s="77"/>
      <c r="AI111" s="77"/>
      <c r="AJ111" s="77"/>
      <c r="AK111" s="77"/>
      <c r="AL111" s="77"/>
      <c r="AM111" s="77"/>
      <c r="AN111" s="77"/>
      <c r="AO111" s="78">
        <v>2912.9769999999999</v>
      </c>
      <c r="AP111" s="78"/>
      <c r="AQ111" s="78"/>
      <c r="AR111" s="78"/>
      <c r="AS111" s="78"/>
      <c r="AT111" s="78"/>
      <c r="AU111" s="78"/>
      <c r="AV111" s="78"/>
      <c r="AW111" s="78"/>
      <c r="AX111" s="78"/>
      <c r="AY111" s="78">
        <v>2861.5549999999998</v>
      </c>
      <c r="AZ111" s="78"/>
      <c r="BA111" s="78"/>
      <c r="BB111" s="78"/>
      <c r="BC111" s="78"/>
      <c r="BD111" s="78"/>
      <c r="BE111" s="78"/>
      <c r="BF111" s="78"/>
      <c r="BG111" s="78"/>
      <c r="BH111" s="78"/>
      <c r="BI111" s="78">
        <v>-51.421999999999997</v>
      </c>
      <c r="BJ111" s="78"/>
      <c r="BK111" s="78"/>
      <c r="BL111" s="78"/>
      <c r="BM111" s="78"/>
      <c r="BN111" s="78"/>
      <c r="BO111" s="78"/>
      <c r="BP111" s="78"/>
      <c r="BQ111" s="78"/>
    </row>
    <row r="112" spans="1:69" ht="11.1" customHeight="1" x14ac:dyDescent="0.2">
      <c r="A112" s="4" t="s">
        <v>65</v>
      </c>
    </row>
    <row r="113" spans="1:69" ht="11.1" customHeight="1" x14ac:dyDescent="0.2">
      <c r="A113" s="80" t="s">
        <v>95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</row>
    <row r="114" spans="1:69" ht="44.1" customHeight="1" x14ac:dyDescent="0.2">
      <c r="A114" s="75">
        <v>3</v>
      </c>
      <c r="B114" s="75"/>
      <c r="C114" s="76" t="s">
        <v>53</v>
      </c>
      <c r="D114" s="76"/>
      <c r="E114" s="76"/>
      <c r="F114" s="76"/>
      <c r="G114" s="76"/>
      <c r="H114" s="77" t="s">
        <v>96</v>
      </c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 t="s">
        <v>92</v>
      </c>
      <c r="AE114" s="77"/>
      <c r="AF114" s="77"/>
      <c r="AG114" s="77" t="s">
        <v>93</v>
      </c>
      <c r="AH114" s="77"/>
      <c r="AI114" s="77"/>
      <c r="AJ114" s="77"/>
      <c r="AK114" s="77"/>
      <c r="AL114" s="77"/>
      <c r="AM114" s="77"/>
      <c r="AN114" s="77"/>
      <c r="AO114" s="78">
        <v>5090.8149999999996</v>
      </c>
      <c r="AP114" s="78"/>
      <c r="AQ114" s="78"/>
      <c r="AR114" s="78"/>
      <c r="AS114" s="78"/>
      <c r="AT114" s="78"/>
      <c r="AU114" s="78"/>
      <c r="AV114" s="78"/>
      <c r="AW114" s="78"/>
      <c r="AX114" s="78"/>
      <c r="AY114" s="78">
        <v>5090.8149999999996</v>
      </c>
      <c r="AZ114" s="78"/>
      <c r="BA114" s="78"/>
      <c r="BB114" s="78"/>
      <c r="BC114" s="78"/>
      <c r="BD114" s="78"/>
      <c r="BE114" s="78"/>
      <c r="BF114" s="78"/>
      <c r="BG114" s="78"/>
      <c r="BH114" s="78"/>
      <c r="BI114" s="79"/>
      <c r="BJ114" s="79"/>
      <c r="BK114" s="79"/>
      <c r="BL114" s="79"/>
      <c r="BM114" s="79"/>
      <c r="BN114" s="79"/>
      <c r="BO114" s="79"/>
      <c r="BP114" s="79"/>
      <c r="BQ114" s="79"/>
    </row>
    <row r="115" spans="1:69" ht="33" customHeight="1" x14ac:dyDescent="0.2">
      <c r="A115" s="75">
        <v>4</v>
      </c>
      <c r="B115" s="75"/>
      <c r="C115" s="76" t="s">
        <v>53</v>
      </c>
      <c r="D115" s="76"/>
      <c r="E115" s="76"/>
      <c r="F115" s="76"/>
      <c r="G115" s="76"/>
      <c r="H115" s="77" t="s">
        <v>97</v>
      </c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 t="s">
        <v>92</v>
      </c>
      <c r="AE115" s="77"/>
      <c r="AF115" s="77"/>
      <c r="AG115" s="77" t="s">
        <v>93</v>
      </c>
      <c r="AH115" s="77"/>
      <c r="AI115" s="77"/>
      <c r="AJ115" s="77"/>
      <c r="AK115" s="77"/>
      <c r="AL115" s="77"/>
      <c r="AM115" s="77"/>
      <c r="AN115" s="77"/>
      <c r="AO115" s="78">
        <v>4642.1469999999999</v>
      </c>
      <c r="AP115" s="78"/>
      <c r="AQ115" s="78"/>
      <c r="AR115" s="78"/>
      <c r="AS115" s="78"/>
      <c r="AT115" s="78"/>
      <c r="AU115" s="78"/>
      <c r="AV115" s="78"/>
      <c r="AW115" s="78"/>
      <c r="AX115" s="78"/>
      <c r="AY115" s="78">
        <v>4759.97</v>
      </c>
      <c r="AZ115" s="78"/>
      <c r="BA115" s="78"/>
      <c r="BB115" s="78"/>
      <c r="BC115" s="78"/>
      <c r="BD115" s="78"/>
      <c r="BE115" s="78"/>
      <c r="BF115" s="78"/>
      <c r="BG115" s="78"/>
      <c r="BH115" s="78"/>
      <c r="BI115" s="78">
        <v>117.82299999999999</v>
      </c>
      <c r="BJ115" s="78"/>
      <c r="BK115" s="78"/>
      <c r="BL115" s="78"/>
      <c r="BM115" s="78"/>
      <c r="BN115" s="78"/>
      <c r="BO115" s="78"/>
      <c r="BP115" s="78"/>
      <c r="BQ115" s="78"/>
    </row>
    <row r="116" spans="1:69" ht="11.1" customHeight="1" x14ac:dyDescent="0.2">
      <c r="A116" s="4" t="s">
        <v>65</v>
      </c>
    </row>
    <row r="117" spans="1:69" ht="21.95" customHeight="1" x14ac:dyDescent="0.2">
      <c r="A117" s="80" t="s">
        <v>98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</row>
    <row r="118" spans="1:69" ht="44.1" customHeight="1" x14ac:dyDescent="0.2">
      <c r="A118" s="75">
        <v>5</v>
      </c>
      <c r="B118" s="75"/>
      <c r="C118" s="76" t="s">
        <v>53</v>
      </c>
      <c r="D118" s="76"/>
      <c r="E118" s="76"/>
      <c r="F118" s="76"/>
      <c r="G118" s="76"/>
      <c r="H118" s="77" t="s">
        <v>99</v>
      </c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 t="s">
        <v>92</v>
      </c>
      <c r="AE118" s="77"/>
      <c r="AF118" s="77"/>
      <c r="AG118" s="77" t="s">
        <v>93</v>
      </c>
      <c r="AH118" s="77"/>
      <c r="AI118" s="77"/>
      <c r="AJ118" s="77"/>
      <c r="AK118" s="77"/>
      <c r="AL118" s="77"/>
      <c r="AM118" s="77"/>
      <c r="AN118" s="77"/>
      <c r="AO118" s="78">
        <v>4963.2439999999997</v>
      </c>
      <c r="AP118" s="78"/>
      <c r="AQ118" s="78"/>
      <c r="AR118" s="78"/>
      <c r="AS118" s="78"/>
      <c r="AT118" s="78"/>
      <c r="AU118" s="78"/>
      <c r="AV118" s="78"/>
      <c r="AW118" s="78"/>
      <c r="AX118" s="78"/>
      <c r="AY118" s="78">
        <v>7736.6149999999998</v>
      </c>
      <c r="AZ118" s="78"/>
      <c r="BA118" s="78"/>
      <c r="BB118" s="78"/>
      <c r="BC118" s="78"/>
      <c r="BD118" s="78"/>
      <c r="BE118" s="78"/>
      <c r="BF118" s="78"/>
      <c r="BG118" s="78"/>
      <c r="BH118" s="78"/>
      <c r="BI118" s="78">
        <v>2773.3710000000001</v>
      </c>
      <c r="BJ118" s="78"/>
      <c r="BK118" s="78"/>
      <c r="BL118" s="78"/>
      <c r="BM118" s="78"/>
      <c r="BN118" s="78"/>
      <c r="BO118" s="78"/>
      <c r="BP118" s="78"/>
      <c r="BQ118" s="78"/>
    </row>
    <row r="119" spans="1:69" ht="11.1" customHeight="1" x14ac:dyDescent="0.2">
      <c r="A119" s="4" t="s">
        <v>65</v>
      </c>
    </row>
    <row r="120" spans="1:69" ht="21.95" customHeight="1" x14ac:dyDescent="0.2">
      <c r="A120" s="80" t="s">
        <v>98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</row>
    <row r="121" spans="1:69" ht="33" customHeight="1" x14ac:dyDescent="0.2">
      <c r="A121" s="75">
        <v>6</v>
      </c>
      <c r="B121" s="75"/>
      <c r="C121" s="76" t="s">
        <v>53</v>
      </c>
      <c r="D121" s="76"/>
      <c r="E121" s="76"/>
      <c r="F121" s="76"/>
      <c r="G121" s="76"/>
      <c r="H121" s="77" t="s">
        <v>100</v>
      </c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 t="s">
        <v>92</v>
      </c>
      <c r="AE121" s="77"/>
      <c r="AF121" s="77"/>
      <c r="AG121" s="77" t="s">
        <v>93</v>
      </c>
      <c r="AH121" s="77"/>
      <c r="AI121" s="77"/>
      <c r="AJ121" s="77"/>
      <c r="AK121" s="77"/>
      <c r="AL121" s="77"/>
      <c r="AM121" s="77"/>
      <c r="AN121" s="77"/>
      <c r="AO121" s="78">
        <v>5180.2960000000003</v>
      </c>
      <c r="AP121" s="78"/>
      <c r="AQ121" s="78"/>
      <c r="AR121" s="78"/>
      <c r="AS121" s="78"/>
      <c r="AT121" s="78"/>
      <c r="AU121" s="78"/>
      <c r="AV121" s="78"/>
      <c r="AW121" s="78"/>
      <c r="AX121" s="78"/>
      <c r="AY121" s="78">
        <v>4863.68</v>
      </c>
      <c r="AZ121" s="78"/>
      <c r="BA121" s="78"/>
      <c r="BB121" s="78"/>
      <c r="BC121" s="78"/>
      <c r="BD121" s="78"/>
      <c r="BE121" s="78"/>
      <c r="BF121" s="78"/>
      <c r="BG121" s="78"/>
      <c r="BH121" s="78"/>
      <c r="BI121" s="78">
        <v>-316.61599999999999</v>
      </c>
      <c r="BJ121" s="78"/>
      <c r="BK121" s="78"/>
      <c r="BL121" s="78"/>
      <c r="BM121" s="78"/>
      <c r="BN121" s="78"/>
      <c r="BO121" s="78"/>
      <c r="BP121" s="78"/>
      <c r="BQ121" s="78"/>
    </row>
    <row r="122" spans="1:69" ht="11.1" customHeight="1" x14ac:dyDescent="0.2">
      <c r="A122" s="4" t="s">
        <v>65</v>
      </c>
    </row>
    <row r="123" spans="1:69" ht="21.95" customHeight="1" x14ac:dyDescent="0.2">
      <c r="A123" s="80" t="s">
        <v>98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</row>
    <row r="124" spans="1:69" ht="44.1" customHeight="1" x14ac:dyDescent="0.2">
      <c r="A124" s="75">
        <v>7</v>
      </c>
      <c r="B124" s="75"/>
      <c r="C124" s="76" t="s">
        <v>53</v>
      </c>
      <c r="D124" s="76"/>
      <c r="E124" s="76"/>
      <c r="F124" s="76"/>
      <c r="G124" s="76"/>
      <c r="H124" s="77" t="s">
        <v>101</v>
      </c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 t="s">
        <v>92</v>
      </c>
      <c r="AE124" s="77"/>
      <c r="AF124" s="77"/>
      <c r="AG124" s="77" t="s">
        <v>93</v>
      </c>
      <c r="AH124" s="77"/>
      <c r="AI124" s="77"/>
      <c r="AJ124" s="77"/>
      <c r="AK124" s="77"/>
      <c r="AL124" s="77"/>
      <c r="AM124" s="77"/>
      <c r="AN124" s="77"/>
      <c r="AO124" s="78">
        <v>437.81299999999999</v>
      </c>
      <c r="AP124" s="78"/>
      <c r="AQ124" s="78"/>
      <c r="AR124" s="78"/>
      <c r="AS124" s="78"/>
      <c r="AT124" s="78"/>
      <c r="AU124" s="78"/>
      <c r="AV124" s="78"/>
      <c r="AW124" s="78"/>
      <c r="AX124" s="78"/>
      <c r="AY124" s="78">
        <v>461.86200000000002</v>
      </c>
      <c r="AZ124" s="78"/>
      <c r="BA124" s="78"/>
      <c r="BB124" s="78"/>
      <c r="BC124" s="78"/>
      <c r="BD124" s="78"/>
      <c r="BE124" s="78"/>
      <c r="BF124" s="78"/>
      <c r="BG124" s="78"/>
      <c r="BH124" s="78"/>
      <c r="BI124" s="78">
        <v>24.048999999999999</v>
      </c>
      <c r="BJ124" s="78"/>
      <c r="BK124" s="78"/>
      <c r="BL124" s="78"/>
      <c r="BM124" s="78"/>
      <c r="BN124" s="78"/>
      <c r="BO124" s="78"/>
      <c r="BP124" s="78"/>
      <c r="BQ124" s="78"/>
    </row>
    <row r="125" spans="1:69" ht="11.1" customHeight="1" x14ac:dyDescent="0.2">
      <c r="A125" s="4" t="s">
        <v>65</v>
      </c>
    </row>
    <row r="126" spans="1:69" ht="11.1" customHeight="1" x14ac:dyDescent="0.2">
      <c r="A126" s="80" t="s">
        <v>102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</row>
    <row r="127" spans="1:69" ht="44.1" customHeight="1" x14ac:dyDescent="0.2">
      <c r="A127" s="75">
        <v>8</v>
      </c>
      <c r="B127" s="75"/>
      <c r="C127" s="76" t="s">
        <v>53</v>
      </c>
      <c r="D127" s="76"/>
      <c r="E127" s="76"/>
      <c r="F127" s="76"/>
      <c r="G127" s="76"/>
      <c r="H127" s="77" t="s">
        <v>103</v>
      </c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 t="s">
        <v>92</v>
      </c>
      <c r="AE127" s="77"/>
      <c r="AF127" s="77"/>
      <c r="AG127" s="77" t="s">
        <v>93</v>
      </c>
      <c r="AH127" s="77"/>
      <c r="AI127" s="77"/>
      <c r="AJ127" s="77"/>
      <c r="AK127" s="77"/>
      <c r="AL127" s="77"/>
      <c r="AM127" s="77"/>
      <c r="AN127" s="77"/>
      <c r="AO127" s="78">
        <v>1078.1210000000001</v>
      </c>
      <c r="AP127" s="78"/>
      <c r="AQ127" s="78"/>
      <c r="AR127" s="78"/>
      <c r="AS127" s="78"/>
      <c r="AT127" s="78"/>
      <c r="AU127" s="78"/>
      <c r="AV127" s="78"/>
      <c r="AW127" s="78"/>
      <c r="AX127" s="78"/>
      <c r="AY127" s="78">
        <v>1099.31</v>
      </c>
      <c r="AZ127" s="78"/>
      <c r="BA127" s="78"/>
      <c r="BB127" s="78"/>
      <c r="BC127" s="78"/>
      <c r="BD127" s="78"/>
      <c r="BE127" s="78"/>
      <c r="BF127" s="78"/>
      <c r="BG127" s="78"/>
      <c r="BH127" s="78"/>
      <c r="BI127" s="78">
        <v>21.189</v>
      </c>
      <c r="BJ127" s="78"/>
      <c r="BK127" s="78"/>
      <c r="BL127" s="78"/>
      <c r="BM127" s="78"/>
      <c r="BN127" s="78"/>
      <c r="BO127" s="78"/>
      <c r="BP127" s="78"/>
      <c r="BQ127" s="78"/>
    </row>
    <row r="128" spans="1:69" ht="11.1" customHeight="1" x14ac:dyDescent="0.2">
      <c r="A128" s="4" t="s">
        <v>65</v>
      </c>
    </row>
    <row r="129" spans="1:69" ht="11.1" customHeight="1" x14ac:dyDescent="0.2">
      <c r="A129" s="80" t="s">
        <v>102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</row>
    <row r="130" spans="1:69" ht="44.1" customHeight="1" x14ac:dyDescent="0.2">
      <c r="A130" s="75">
        <v>9</v>
      </c>
      <c r="B130" s="75"/>
      <c r="C130" s="76" t="s">
        <v>53</v>
      </c>
      <c r="D130" s="76"/>
      <c r="E130" s="76"/>
      <c r="F130" s="76"/>
      <c r="G130" s="76"/>
      <c r="H130" s="77" t="s">
        <v>104</v>
      </c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 t="s">
        <v>92</v>
      </c>
      <c r="AE130" s="77"/>
      <c r="AF130" s="77"/>
      <c r="AG130" s="77" t="s">
        <v>93</v>
      </c>
      <c r="AH130" s="77"/>
      <c r="AI130" s="77"/>
      <c r="AJ130" s="77"/>
      <c r="AK130" s="77"/>
      <c r="AL130" s="77"/>
      <c r="AM130" s="77"/>
      <c r="AN130" s="77"/>
      <c r="AO130" s="78">
        <v>991.79700000000003</v>
      </c>
      <c r="AP130" s="78"/>
      <c r="AQ130" s="78"/>
      <c r="AR130" s="78"/>
      <c r="AS130" s="78"/>
      <c r="AT130" s="78"/>
      <c r="AU130" s="78"/>
      <c r="AV130" s="78"/>
      <c r="AW130" s="78"/>
      <c r="AX130" s="78"/>
      <c r="AY130" s="78">
        <v>608.505</v>
      </c>
      <c r="AZ130" s="78"/>
      <c r="BA130" s="78"/>
      <c r="BB130" s="78"/>
      <c r="BC130" s="78"/>
      <c r="BD130" s="78"/>
      <c r="BE130" s="78"/>
      <c r="BF130" s="78"/>
      <c r="BG130" s="78"/>
      <c r="BH130" s="78"/>
      <c r="BI130" s="78">
        <v>-383.29199999999997</v>
      </c>
      <c r="BJ130" s="78"/>
      <c r="BK130" s="78"/>
      <c r="BL130" s="78"/>
      <c r="BM130" s="78"/>
      <c r="BN130" s="78"/>
      <c r="BO130" s="78"/>
      <c r="BP130" s="78"/>
      <c r="BQ130" s="78"/>
    </row>
    <row r="131" spans="1:69" ht="11.1" customHeight="1" x14ac:dyDescent="0.2">
      <c r="A131" s="4" t="s">
        <v>65</v>
      </c>
    </row>
    <row r="132" spans="1:69" ht="11.1" customHeight="1" x14ac:dyDescent="0.2">
      <c r="A132" s="80" t="s">
        <v>105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</row>
    <row r="133" spans="1:69" ht="44.1" customHeight="1" x14ac:dyDescent="0.2">
      <c r="A133" s="75">
        <v>10</v>
      </c>
      <c r="B133" s="75"/>
      <c r="C133" s="76" t="s">
        <v>53</v>
      </c>
      <c r="D133" s="76"/>
      <c r="E133" s="76"/>
      <c r="F133" s="76"/>
      <c r="G133" s="76"/>
      <c r="H133" s="77" t="s">
        <v>106</v>
      </c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 t="s">
        <v>92</v>
      </c>
      <c r="AE133" s="77"/>
      <c r="AF133" s="77"/>
      <c r="AG133" s="77" t="s">
        <v>93</v>
      </c>
      <c r="AH133" s="77"/>
      <c r="AI133" s="77"/>
      <c r="AJ133" s="77"/>
      <c r="AK133" s="77"/>
      <c r="AL133" s="77"/>
      <c r="AM133" s="77"/>
      <c r="AN133" s="77"/>
      <c r="AO133" s="78">
        <v>437.81299999999999</v>
      </c>
      <c r="AP133" s="78"/>
      <c r="AQ133" s="78"/>
      <c r="AR133" s="78"/>
      <c r="AS133" s="78"/>
      <c r="AT133" s="78"/>
      <c r="AU133" s="78"/>
      <c r="AV133" s="78"/>
      <c r="AW133" s="78"/>
      <c r="AX133" s="78"/>
      <c r="AY133" s="78">
        <v>461.86200000000002</v>
      </c>
      <c r="AZ133" s="78"/>
      <c r="BA133" s="78"/>
      <c r="BB133" s="78"/>
      <c r="BC133" s="78"/>
      <c r="BD133" s="78"/>
      <c r="BE133" s="78"/>
      <c r="BF133" s="78"/>
      <c r="BG133" s="78"/>
      <c r="BH133" s="78"/>
      <c r="BI133" s="78">
        <v>24.048999999999999</v>
      </c>
      <c r="BJ133" s="78"/>
      <c r="BK133" s="78"/>
      <c r="BL133" s="78"/>
      <c r="BM133" s="78"/>
      <c r="BN133" s="78"/>
      <c r="BO133" s="78"/>
      <c r="BP133" s="78"/>
      <c r="BQ133" s="78"/>
    </row>
    <row r="134" spans="1:69" ht="11.1" customHeight="1" x14ac:dyDescent="0.2">
      <c r="A134" s="4" t="s">
        <v>65</v>
      </c>
    </row>
    <row r="135" spans="1:69" ht="11.1" customHeight="1" x14ac:dyDescent="0.2">
      <c r="A135" s="80" t="s">
        <v>102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</row>
    <row r="136" spans="1:69" ht="44.1" customHeight="1" x14ac:dyDescent="0.2">
      <c r="A136" s="75">
        <v>11</v>
      </c>
      <c r="B136" s="75"/>
      <c r="C136" s="76" t="s">
        <v>53</v>
      </c>
      <c r="D136" s="76"/>
      <c r="E136" s="76"/>
      <c r="F136" s="76"/>
      <c r="G136" s="76"/>
      <c r="H136" s="77" t="s">
        <v>107</v>
      </c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 t="s">
        <v>92</v>
      </c>
      <c r="AE136" s="77"/>
      <c r="AF136" s="77"/>
      <c r="AG136" s="77" t="s">
        <v>93</v>
      </c>
      <c r="AH136" s="77"/>
      <c r="AI136" s="77"/>
      <c r="AJ136" s="77"/>
      <c r="AK136" s="77"/>
      <c r="AL136" s="77"/>
      <c r="AM136" s="77"/>
      <c r="AN136" s="77"/>
      <c r="AO136" s="78">
        <v>1078.1210000000001</v>
      </c>
      <c r="AP136" s="78"/>
      <c r="AQ136" s="78"/>
      <c r="AR136" s="78"/>
      <c r="AS136" s="78"/>
      <c r="AT136" s="78"/>
      <c r="AU136" s="78"/>
      <c r="AV136" s="78"/>
      <c r="AW136" s="78"/>
      <c r="AX136" s="78"/>
      <c r="AY136" s="78">
        <v>1099.31</v>
      </c>
      <c r="AZ136" s="78"/>
      <c r="BA136" s="78"/>
      <c r="BB136" s="78"/>
      <c r="BC136" s="78"/>
      <c r="BD136" s="78"/>
      <c r="BE136" s="78"/>
      <c r="BF136" s="78"/>
      <c r="BG136" s="78"/>
      <c r="BH136" s="78"/>
      <c r="BI136" s="78">
        <v>21.189</v>
      </c>
      <c r="BJ136" s="78"/>
      <c r="BK136" s="78"/>
      <c r="BL136" s="78"/>
      <c r="BM136" s="78"/>
      <c r="BN136" s="78"/>
      <c r="BO136" s="78"/>
      <c r="BP136" s="78"/>
      <c r="BQ136" s="78"/>
    </row>
    <row r="137" spans="1:69" ht="11.1" customHeight="1" x14ac:dyDescent="0.2">
      <c r="A137" s="4" t="s">
        <v>65</v>
      </c>
    </row>
    <row r="138" spans="1:69" ht="11.1" customHeight="1" x14ac:dyDescent="0.2">
      <c r="A138" s="80" t="s">
        <v>102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</row>
    <row r="139" spans="1:69" ht="44.1" customHeight="1" x14ac:dyDescent="0.2">
      <c r="A139" s="75">
        <v>12</v>
      </c>
      <c r="B139" s="75"/>
      <c r="C139" s="76" t="s">
        <v>53</v>
      </c>
      <c r="D139" s="76"/>
      <c r="E139" s="76"/>
      <c r="F139" s="76"/>
      <c r="G139" s="76"/>
      <c r="H139" s="77" t="s">
        <v>108</v>
      </c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 t="s">
        <v>92</v>
      </c>
      <c r="AE139" s="77"/>
      <c r="AF139" s="77"/>
      <c r="AG139" s="77" t="s">
        <v>93</v>
      </c>
      <c r="AH139" s="77"/>
      <c r="AI139" s="77"/>
      <c r="AJ139" s="77"/>
      <c r="AK139" s="77"/>
      <c r="AL139" s="77"/>
      <c r="AM139" s="77"/>
      <c r="AN139" s="77"/>
      <c r="AO139" s="78">
        <v>991.79700000000003</v>
      </c>
      <c r="AP139" s="78"/>
      <c r="AQ139" s="78"/>
      <c r="AR139" s="78"/>
      <c r="AS139" s="78"/>
      <c r="AT139" s="78"/>
      <c r="AU139" s="78"/>
      <c r="AV139" s="78"/>
      <c r="AW139" s="78"/>
      <c r="AX139" s="78"/>
      <c r="AY139" s="78">
        <v>608.505</v>
      </c>
      <c r="AZ139" s="78"/>
      <c r="BA139" s="78"/>
      <c r="BB139" s="78"/>
      <c r="BC139" s="78"/>
      <c r="BD139" s="78"/>
      <c r="BE139" s="78"/>
      <c r="BF139" s="78"/>
      <c r="BG139" s="78"/>
      <c r="BH139" s="78"/>
      <c r="BI139" s="78">
        <v>-383.29199999999997</v>
      </c>
      <c r="BJ139" s="78"/>
      <c r="BK139" s="78"/>
      <c r="BL139" s="78"/>
      <c r="BM139" s="78"/>
      <c r="BN139" s="78"/>
      <c r="BO139" s="78"/>
      <c r="BP139" s="78"/>
      <c r="BQ139" s="78"/>
    </row>
    <row r="140" spans="1:69" ht="11.1" customHeight="1" x14ac:dyDescent="0.2">
      <c r="A140" s="4" t="s">
        <v>65</v>
      </c>
    </row>
    <row r="141" spans="1:69" ht="11.1" customHeight="1" x14ac:dyDescent="0.2">
      <c r="A141" s="80" t="s">
        <v>105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</row>
    <row r="142" spans="1:69" ht="33" customHeight="1" x14ac:dyDescent="0.2">
      <c r="A142" s="75">
        <v>13</v>
      </c>
      <c r="B142" s="75"/>
      <c r="C142" s="76" t="s">
        <v>53</v>
      </c>
      <c r="D142" s="76"/>
      <c r="E142" s="76"/>
      <c r="F142" s="76"/>
      <c r="G142" s="76"/>
      <c r="H142" s="77" t="s">
        <v>109</v>
      </c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 t="s">
        <v>92</v>
      </c>
      <c r="AE142" s="77"/>
      <c r="AF142" s="77"/>
      <c r="AG142" s="77" t="s">
        <v>93</v>
      </c>
      <c r="AH142" s="77"/>
      <c r="AI142" s="77"/>
      <c r="AJ142" s="77"/>
      <c r="AK142" s="77"/>
      <c r="AL142" s="77"/>
      <c r="AM142" s="77"/>
      <c r="AN142" s="77"/>
      <c r="AO142" s="78">
        <v>5008.7330000000002</v>
      </c>
      <c r="AP142" s="78"/>
      <c r="AQ142" s="78"/>
      <c r="AR142" s="78"/>
      <c r="AS142" s="78"/>
      <c r="AT142" s="78"/>
      <c r="AU142" s="78"/>
      <c r="AV142" s="78"/>
      <c r="AW142" s="78"/>
      <c r="AX142" s="78"/>
      <c r="AY142" s="78">
        <v>2414.9250000000002</v>
      </c>
      <c r="AZ142" s="78"/>
      <c r="BA142" s="78"/>
      <c r="BB142" s="78"/>
      <c r="BC142" s="78"/>
      <c r="BD142" s="78"/>
      <c r="BE142" s="78"/>
      <c r="BF142" s="78"/>
      <c r="BG142" s="78"/>
      <c r="BH142" s="78"/>
      <c r="BI142" s="78">
        <v>-2593.808</v>
      </c>
      <c r="BJ142" s="78"/>
      <c r="BK142" s="78"/>
      <c r="BL142" s="78"/>
      <c r="BM142" s="78"/>
      <c r="BN142" s="78"/>
      <c r="BO142" s="78"/>
      <c r="BP142" s="78"/>
      <c r="BQ142" s="78"/>
    </row>
    <row r="143" spans="1:69" ht="11.1" customHeight="1" x14ac:dyDescent="0.2">
      <c r="A143" s="4" t="s">
        <v>65</v>
      </c>
    </row>
    <row r="144" spans="1:69" ht="11.1" customHeight="1" x14ac:dyDescent="0.2">
      <c r="A144" s="80" t="s">
        <v>110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</row>
    <row r="145" spans="1:69" ht="33" customHeight="1" x14ac:dyDescent="0.2">
      <c r="A145" s="75">
        <v>14</v>
      </c>
      <c r="B145" s="75"/>
      <c r="C145" s="76" t="s">
        <v>53</v>
      </c>
      <c r="D145" s="76"/>
      <c r="E145" s="76"/>
      <c r="F145" s="76"/>
      <c r="G145" s="76"/>
      <c r="H145" s="77" t="s">
        <v>111</v>
      </c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 t="s">
        <v>92</v>
      </c>
      <c r="AE145" s="77"/>
      <c r="AF145" s="77"/>
      <c r="AG145" s="77" t="s">
        <v>93</v>
      </c>
      <c r="AH145" s="77"/>
      <c r="AI145" s="77"/>
      <c r="AJ145" s="77"/>
      <c r="AK145" s="77"/>
      <c r="AL145" s="77"/>
      <c r="AM145" s="77"/>
      <c r="AN145" s="77"/>
      <c r="AO145" s="78">
        <v>4953.8990000000003</v>
      </c>
      <c r="AP145" s="78"/>
      <c r="AQ145" s="78"/>
      <c r="AR145" s="78"/>
      <c r="AS145" s="78"/>
      <c r="AT145" s="78"/>
      <c r="AU145" s="78"/>
      <c r="AV145" s="78"/>
      <c r="AW145" s="78"/>
      <c r="AX145" s="78"/>
      <c r="AY145" s="78">
        <v>2022.125</v>
      </c>
      <c r="AZ145" s="78"/>
      <c r="BA145" s="78"/>
      <c r="BB145" s="78"/>
      <c r="BC145" s="78"/>
      <c r="BD145" s="78"/>
      <c r="BE145" s="78"/>
      <c r="BF145" s="78"/>
      <c r="BG145" s="78"/>
      <c r="BH145" s="78"/>
      <c r="BI145" s="78">
        <v>-2931.7739999999999</v>
      </c>
      <c r="BJ145" s="78"/>
      <c r="BK145" s="78"/>
      <c r="BL145" s="78"/>
      <c r="BM145" s="78"/>
      <c r="BN145" s="78"/>
      <c r="BO145" s="78"/>
      <c r="BP145" s="78"/>
      <c r="BQ145" s="78"/>
    </row>
    <row r="146" spans="1:69" ht="11.1" customHeight="1" x14ac:dyDescent="0.2">
      <c r="A146" s="4" t="s">
        <v>65</v>
      </c>
    </row>
    <row r="147" spans="1:69" ht="11.1" customHeight="1" x14ac:dyDescent="0.2">
      <c r="A147" s="80" t="s">
        <v>110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</row>
    <row r="148" spans="1:69" ht="44.1" customHeight="1" x14ac:dyDescent="0.2">
      <c r="A148" s="75">
        <v>15</v>
      </c>
      <c r="B148" s="75"/>
      <c r="C148" s="76" t="s">
        <v>53</v>
      </c>
      <c r="D148" s="76"/>
      <c r="E148" s="76"/>
      <c r="F148" s="76"/>
      <c r="G148" s="76"/>
      <c r="H148" s="77" t="s">
        <v>112</v>
      </c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 t="s">
        <v>92</v>
      </c>
      <c r="AE148" s="77"/>
      <c r="AF148" s="77"/>
      <c r="AG148" s="77" t="s">
        <v>93</v>
      </c>
      <c r="AH148" s="77"/>
      <c r="AI148" s="77"/>
      <c r="AJ148" s="77"/>
      <c r="AK148" s="77"/>
      <c r="AL148" s="77"/>
      <c r="AM148" s="77"/>
      <c r="AN148" s="77"/>
      <c r="AO148" s="78">
        <v>5978.7169999999996</v>
      </c>
      <c r="AP148" s="78"/>
      <c r="AQ148" s="78"/>
      <c r="AR148" s="78"/>
      <c r="AS148" s="78"/>
      <c r="AT148" s="78"/>
      <c r="AU148" s="78"/>
      <c r="AV148" s="78"/>
      <c r="AW148" s="78"/>
      <c r="AX148" s="78"/>
      <c r="AY148" s="78">
        <v>2733.78</v>
      </c>
      <c r="AZ148" s="78"/>
      <c r="BA148" s="78"/>
      <c r="BB148" s="78"/>
      <c r="BC148" s="78"/>
      <c r="BD148" s="78"/>
      <c r="BE148" s="78"/>
      <c r="BF148" s="78"/>
      <c r="BG148" s="78"/>
      <c r="BH148" s="78"/>
      <c r="BI148" s="78">
        <v>-3244.9369999999999</v>
      </c>
      <c r="BJ148" s="78"/>
      <c r="BK148" s="78"/>
      <c r="BL148" s="78"/>
      <c r="BM148" s="78"/>
      <c r="BN148" s="78"/>
      <c r="BO148" s="78"/>
      <c r="BP148" s="78"/>
      <c r="BQ148" s="78"/>
    </row>
    <row r="149" spans="1:69" ht="11.1" customHeight="1" x14ac:dyDescent="0.2">
      <c r="A149" s="4" t="s">
        <v>65</v>
      </c>
    </row>
    <row r="150" spans="1:69" ht="11.1" customHeight="1" x14ac:dyDescent="0.2">
      <c r="A150" s="80" t="s">
        <v>110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</row>
    <row r="151" spans="1:69" ht="12" customHeight="1" x14ac:dyDescent="0.2">
      <c r="A151" s="74" t="s">
        <v>113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</row>
    <row r="152" spans="1:69" ht="33" customHeight="1" x14ac:dyDescent="0.2">
      <c r="A152" s="75">
        <v>1</v>
      </c>
      <c r="B152" s="75"/>
      <c r="C152" s="76" t="s">
        <v>53</v>
      </c>
      <c r="D152" s="76"/>
      <c r="E152" s="76"/>
      <c r="F152" s="76"/>
      <c r="G152" s="76"/>
      <c r="H152" s="77" t="s">
        <v>114</v>
      </c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 t="s">
        <v>79</v>
      </c>
      <c r="AE152" s="77"/>
      <c r="AF152" s="77"/>
      <c r="AG152" s="77" t="s">
        <v>93</v>
      </c>
      <c r="AH152" s="77"/>
      <c r="AI152" s="77"/>
      <c r="AJ152" s="77"/>
      <c r="AK152" s="77"/>
      <c r="AL152" s="77"/>
      <c r="AM152" s="77"/>
      <c r="AN152" s="77"/>
      <c r="AO152" s="78">
        <v>1</v>
      </c>
      <c r="AP152" s="78"/>
      <c r="AQ152" s="78"/>
      <c r="AR152" s="78"/>
      <c r="AS152" s="78"/>
      <c r="AT152" s="78"/>
      <c r="AU152" s="78"/>
      <c r="AV152" s="78"/>
      <c r="AW152" s="78"/>
      <c r="AX152" s="78"/>
      <c r="AY152" s="78">
        <v>7</v>
      </c>
      <c r="AZ152" s="78"/>
      <c r="BA152" s="78"/>
      <c r="BB152" s="78"/>
      <c r="BC152" s="78"/>
      <c r="BD152" s="78"/>
      <c r="BE152" s="78"/>
      <c r="BF152" s="78"/>
      <c r="BG152" s="78"/>
      <c r="BH152" s="78"/>
      <c r="BI152" s="78">
        <v>6</v>
      </c>
      <c r="BJ152" s="78"/>
      <c r="BK152" s="78"/>
      <c r="BL152" s="78"/>
      <c r="BM152" s="78"/>
      <c r="BN152" s="78"/>
      <c r="BO152" s="78"/>
      <c r="BP152" s="78"/>
      <c r="BQ152" s="78"/>
    </row>
    <row r="153" spans="1:69" ht="11.1" customHeight="1" x14ac:dyDescent="0.2">
      <c r="A153" s="4" t="s">
        <v>65</v>
      </c>
    </row>
    <row r="154" spans="1:69" ht="11.1" customHeight="1" x14ac:dyDescent="0.2">
      <c r="A154" s="80" t="s">
        <v>115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</row>
    <row r="155" spans="1:69" ht="44.1" customHeight="1" x14ac:dyDescent="0.2">
      <c r="A155" s="75">
        <v>2</v>
      </c>
      <c r="B155" s="75"/>
      <c r="C155" s="76" t="s">
        <v>53</v>
      </c>
      <c r="D155" s="76"/>
      <c r="E155" s="76"/>
      <c r="F155" s="76"/>
      <c r="G155" s="76"/>
      <c r="H155" s="77" t="s">
        <v>116</v>
      </c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 t="s">
        <v>79</v>
      </c>
      <c r="AE155" s="77"/>
      <c r="AF155" s="77"/>
      <c r="AG155" s="77" t="s">
        <v>93</v>
      </c>
      <c r="AH155" s="77"/>
      <c r="AI155" s="77"/>
      <c r="AJ155" s="77"/>
      <c r="AK155" s="77"/>
      <c r="AL155" s="77"/>
      <c r="AM155" s="77"/>
      <c r="AN155" s="77"/>
      <c r="AO155" s="78">
        <v>8</v>
      </c>
      <c r="AP155" s="78"/>
      <c r="AQ155" s="78"/>
      <c r="AR155" s="78"/>
      <c r="AS155" s="78"/>
      <c r="AT155" s="78"/>
      <c r="AU155" s="78"/>
      <c r="AV155" s="78"/>
      <c r="AW155" s="78"/>
      <c r="AX155" s="78"/>
      <c r="AY155" s="78">
        <v>5</v>
      </c>
      <c r="AZ155" s="78"/>
      <c r="BA155" s="78"/>
      <c r="BB155" s="78"/>
      <c r="BC155" s="78"/>
      <c r="BD155" s="78"/>
      <c r="BE155" s="78"/>
      <c r="BF155" s="78"/>
      <c r="BG155" s="78"/>
      <c r="BH155" s="78"/>
      <c r="BI155" s="78">
        <v>-3</v>
      </c>
      <c r="BJ155" s="78"/>
      <c r="BK155" s="78"/>
      <c r="BL155" s="78"/>
      <c r="BM155" s="78"/>
      <c r="BN155" s="78"/>
      <c r="BO155" s="78"/>
      <c r="BP155" s="78"/>
      <c r="BQ155" s="78"/>
    </row>
    <row r="156" spans="1:69" ht="11.1" customHeight="1" x14ac:dyDescent="0.2">
      <c r="A156" s="4" t="s">
        <v>65</v>
      </c>
    </row>
    <row r="157" spans="1:69" ht="11.1" customHeight="1" x14ac:dyDescent="0.2">
      <c r="A157" s="80" t="s">
        <v>117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</row>
    <row r="158" spans="1:69" ht="33" customHeight="1" x14ac:dyDescent="0.2">
      <c r="A158" s="75">
        <v>3</v>
      </c>
      <c r="B158" s="75"/>
      <c r="C158" s="76" t="s">
        <v>53</v>
      </c>
      <c r="D158" s="76"/>
      <c r="E158" s="76"/>
      <c r="F158" s="76"/>
      <c r="G158" s="76"/>
      <c r="H158" s="77" t="s">
        <v>118</v>
      </c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 t="s">
        <v>79</v>
      </c>
      <c r="AE158" s="77"/>
      <c r="AF158" s="77"/>
      <c r="AG158" s="77" t="s">
        <v>93</v>
      </c>
      <c r="AH158" s="77"/>
      <c r="AI158" s="77"/>
      <c r="AJ158" s="77"/>
      <c r="AK158" s="77"/>
      <c r="AL158" s="77"/>
      <c r="AM158" s="77"/>
      <c r="AN158" s="77"/>
      <c r="AO158" s="78">
        <v>1</v>
      </c>
      <c r="AP158" s="78"/>
      <c r="AQ158" s="78"/>
      <c r="AR158" s="78"/>
      <c r="AS158" s="78"/>
      <c r="AT158" s="78"/>
      <c r="AU158" s="78"/>
      <c r="AV158" s="78"/>
      <c r="AW158" s="78"/>
      <c r="AX158" s="78"/>
      <c r="AY158" s="78">
        <v>5</v>
      </c>
      <c r="AZ158" s="78"/>
      <c r="BA158" s="78"/>
      <c r="BB158" s="78"/>
      <c r="BC158" s="78"/>
      <c r="BD158" s="78"/>
      <c r="BE158" s="78"/>
      <c r="BF158" s="78"/>
      <c r="BG158" s="78"/>
      <c r="BH158" s="78"/>
      <c r="BI158" s="78">
        <v>4</v>
      </c>
      <c r="BJ158" s="78"/>
      <c r="BK158" s="78"/>
      <c r="BL158" s="78"/>
      <c r="BM158" s="78"/>
      <c r="BN158" s="78"/>
      <c r="BO158" s="78"/>
      <c r="BP158" s="78"/>
      <c r="BQ158" s="78"/>
    </row>
    <row r="159" spans="1:69" ht="11.1" customHeight="1" x14ac:dyDescent="0.2">
      <c r="A159" s="4" t="s">
        <v>65</v>
      </c>
    </row>
    <row r="160" spans="1:69" ht="11.1" customHeight="1" x14ac:dyDescent="0.2">
      <c r="A160" s="80" t="s">
        <v>115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</row>
    <row r="161" spans="1:69" ht="44.1" customHeight="1" x14ac:dyDescent="0.2">
      <c r="A161" s="75">
        <v>4</v>
      </c>
      <c r="B161" s="75"/>
      <c r="C161" s="76" t="s">
        <v>53</v>
      </c>
      <c r="D161" s="76"/>
      <c r="E161" s="76"/>
      <c r="F161" s="76"/>
      <c r="G161" s="76"/>
      <c r="H161" s="77" t="s">
        <v>119</v>
      </c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 t="s">
        <v>79</v>
      </c>
      <c r="AE161" s="77"/>
      <c r="AF161" s="77"/>
      <c r="AG161" s="77" t="s">
        <v>93</v>
      </c>
      <c r="AH161" s="77"/>
      <c r="AI161" s="77"/>
      <c r="AJ161" s="77"/>
      <c r="AK161" s="77"/>
      <c r="AL161" s="77"/>
      <c r="AM161" s="77"/>
      <c r="AN161" s="77"/>
      <c r="AO161" s="78">
        <v>76</v>
      </c>
      <c r="AP161" s="78"/>
      <c r="AQ161" s="78"/>
      <c r="AR161" s="78"/>
      <c r="AS161" s="78"/>
      <c r="AT161" s="78"/>
      <c r="AU161" s="78"/>
      <c r="AV161" s="78"/>
      <c r="AW161" s="78"/>
      <c r="AX161" s="78"/>
      <c r="AY161" s="78">
        <v>39</v>
      </c>
      <c r="AZ161" s="78"/>
      <c r="BA161" s="78"/>
      <c r="BB161" s="78"/>
      <c r="BC161" s="78"/>
      <c r="BD161" s="78"/>
      <c r="BE161" s="78"/>
      <c r="BF161" s="78"/>
      <c r="BG161" s="78"/>
      <c r="BH161" s="78"/>
      <c r="BI161" s="78">
        <v>-37</v>
      </c>
      <c r="BJ161" s="78"/>
      <c r="BK161" s="78"/>
      <c r="BL161" s="78"/>
      <c r="BM161" s="78"/>
      <c r="BN161" s="78"/>
      <c r="BO161" s="78"/>
      <c r="BP161" s="78"/>
      <c r="BQ161" s="78"/>
    </row>
    <row r="162" spans="1:69" ht="11.1" customHeight="1" x14ac:dyDescent="0.2">
      <c r="A162" s="4" t="s">
        <v>65</v>
      </c>
    </row>
    <row r="163" spans="1:69" ht="11.1" customHeight="1" x14ac:dyDescent="0.2">
      <c r="A163" s="80" t="s">
        <v>117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</row>
    <row r="164" spans="1:69" ht="44.1" customHeight="1" x14ac:dyDescent="0.2">
      <c r="A164" s="75">
        <v>5</v>
      </c>
      <c r="B164" s="75"/>
      <c r="C164" s="76" t="s">
        <v>53</v>
      </c>
      <c r="D164" s="76"/>
      <c r="E164" s="76"/>
      <c r="F164" s="76"/>
      <c r="G164" s="76"/>
      <c r="H164" s="77" t="s">
        <v>120</v>
      </c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 t="s">
        <v>79</v>
      </c>
      <c r="AE164" s="77"/>
      <c r="AF164" s="77"/>
      <c r="AG164" s="77" t="s">
        <v>93</v>
      </c>
      <c r="AH164" s="77"/>
      <c r="AI164" s="77"/>
      <c r="AJ164" s="77"/>
      <c r="AK164" s="77"/>
      <c r="AL164" s="77"/>
      <c r="AM164" s="77"/>
      <c r="AN164" s="77"/>
      <c r="AO164" s="78">
        <v>70</v>
      </c>
      <c r="AP164" s="78"/>
      <c r="AQ164" s="78"/>
      <c r="AR164" s="78"/>
      <c r="AS164" s="78"/>
      <c r="AT164" s="78"/>
      <c r="AU164" s="78"/>
      <c r="AV164" s="78"/>
      <c r="AW164" s="78"/>
      <c r="AX164" s="78"/>
      <c r="AY164" s="78">
        <v>60</v>
      </c>
      <c r="AZ164" s="78"/>
      <c r="BA164" s="78"/>
      <c r="BB164" s="78"/>
      <c r="BC164" s="78"/>
      <c r="BD164" s="78"/>
      <c r="BE164" s="78"/>
      <c r="BF164" s="78"/>
      <c r="BG164" s="78"/>
      <c r="BH164" s="78"/>
      <c r="BI164" s="78">
        <v>-10</v>
      </c>
      <c r="BJ164" s="78"/>
      <c r="BK164" s="78"/>
      <c r="BL164" s="78"/>
      <c r="BM164" s="78"/>
      <c r="BN164" s="78"/>
      <c r="BO164" s="78"/>
      <c r="BP164" s="78"/>
      <c r="BQ164" s="78"/>
    </row>
    <row r="165" spans="1:69" ht="11.1" customHeight="1" x14ac:dyDescent="0.2">
      <c r="A165" s="4" t="s">
        <v>65</v>
      </c>
    </row>
    <row r="166" spans="1:69" ht="11.1" customHeight="1" x14ac:dyDescent="0.2">
      <c r="A166" s="80" t="s">
        <v>117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</row>
    <row r="167" spans="1:69" ht="44.1" customHeight="1" x14ac:dyDescent="0.2">
      <c r="A167" s="75">
        <v>6</v>
      </c>
      <c r="B167" s="75"/>
      <c r="C167" s="76" t="s">
        <v>53</v>
      </c>
      <c r="D167" s="76"/>
      <c r="E167" s="76"/>
      <c r="F167" s="76"/>
      <c r="G167" s="76"/>
      <c r="H167" s="77" t="s">
        <v>121</v>
      </c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 t="s">
        <v>79</v>
      </c>
      <c r="AE167" s="77"/>
      <c r="AF167" s="77"/>
      <c r="AG167" s="77" t="s">
        <v>93</v>
      </c>
      <c r="AH167" s="77"/>
      <c r="AI167" s="77"/>
      <c r="AJ167" s="77"/>
      <c r="AK167" s="77"/>
      <c r="AL167" s="77"/>
      <c r="AM167" s="77"/>
      <c r="AN167" s="77"/>
      <c r="AO167" s="78">
        <v>8</v>
      </c>
      <c r="AP167" s="78"/>
      <c r="AQ167" s="78"/>
      <c r="AR167" s="78"/>
      <c r="AS167" s="78"/>
      <c r="AT167" s="78"/>
      <c r="AU167" s="78"/>
      <c r="AV167" s="78"/>
      <c r="AW167" s="78"/>
      <c r="AX167" s="78"/>
      <c r="AY167" s="78">
        <v>20</v>
      </c>
      <c r="AZ167" s="78"/>
      <c r="BA167" s="78"/>
      <c r="BB167" s="78"/>
      <c r="BC167" s="78"/>
      <c r="BD167" s="78"/>
      <c r="BE167" s="78"/>
      <c r="BF167" s="78"/>
      <c r="BG167" s="78"/>
      <c r="BH167" s="78"/>
      <c r="BI167" s="78">
        <v>12</v>
      </c>
      <c r="BJ167" s="78"/>
      <c r="BK167" s="78"/>
      <c r="BL167" s="78"/>
      <c r="BM167" s="78"/>
      <c r="BN167" s="78"/>
      <c r="BO167" s="78"/>
      <c r="BP167" s="78"/>
      <c r="BQ167" s="78"/>
    </row>
    <row r="168" spans="1:69" ht="11.1" customHeight="1" x14ac:dyDescent="0.2">
      <c r="A168" s="4" t="s">
        <v>65</v>
      </c>
    </row>
    <row r="169" spans="1:69" ht="11.1" customHeight="1" x14ac:dyDescent="0.2">
      <c r="A169" s="80" t="s">
        <v>115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</row>
    <row r="170" spans="1:69" ht="44.1" customHeight="1" x14ac:dyDescent="0.2">
      <c r="A170" s="75">
        <v>7</v>
      </c>
      <c r="B170" s="75"/>
      <c r="C170" s="76" t="s">
        <v>53</v>
      </c>
      <c r="D170" s="76"/>
      <c r="E170" s="76"/>
      <c r="F170" s="76"/>
      <c r="G170" s="76"/>
      <c r="H170" s="77" t="s">
        <v>122</v>
      </c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 t="s">
        <v>79</v>
      </c>
      <c r="AE170" s="77"/>
      <c r="AF170" s="77"/>
      <c r="AG170" s="77" t="s">
        <v>93</v>
      </c>
      <c r="AH170" s="77"/>
      <c r="AI170" s="77"/>
      <c r="AJ170" s="77"/>
      <c r="AK170" s="77"/>
      <c r="AL170" s="77"/>
      <c r="AM170" s="77"/>
      <c r="AN170" s="77"/>
      <c r="AO170" s="78">
        <v>12</v>
      </c>
      <c r="AP170" s="78"/>
      <c r="AQ170" s="78"/>
      <c r="AR170" s="78"/>
      <c r="AS170" s="78"/>
      <c r="AT170" s="78"/>
      <c r="AU170" s="78"/>
      <c r="AV170" s="78"/>
      <c r="AW170" s="78"/>
      <c r="AX170" s="78"/>
      <c r="AY170" s="78">
        <v>13</v>
      </c>
      <c r="AZ170" s="78"/>
      <c r="BA170" s="78"/>
      <c r="BB170" s="78"/>
      <c r="BC170" s="78"/>
      <c r="BD170" s="78"/>
      <c r="BE170" s="78"/>
      <c r="BF170" s="78"/>
      <c r="BG170" s="78"/>
      <c r="BH170" s="78"/>
      <c r="BI170" s="78">
        <v>1</v>
      </c>
      <c r="BJ170" s="78"/>
      <c r="BK170" s="78"/>
      <c r="BL170" s="78"/>
      <c r="BM170" s="78"/>
      <c r="BN170" s="78"/>
      <c r="BO170" s="78"/>
      <c r="BP170" s="78"/>
      <c r="BQ170" s="78"/>
    </row>
    <row r="171" spans="1:69" ht="11.1" customHeight="1" x14ac:dyDescent="0.2">
      <c r="A171" s="4" t="s">
        <v>65</v>
      </c>
    </row>
    <row r="172" spans="1:69" ht="11.1" customHeight="1" x14ac:dyDescent="0.2">
      <c r="A172" s="80" t="s">
        <v>115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</row>
    <row r="173" spans="1:69" ht="44.1" customHeight="1" x14ac:dyDescent="0.2">
      <c r="A173" s="75">
        <v>8</v>
      </c>
      <c r="B173" s="75"/>
      <c r="C173" s="76" t="s">
        <v>53</v>
      </c>
      <c r="D173" s="76"/>
      <c r="E173" s="76"/>
      <c r="F173" s="76"/>
      <c r="G173" s="76"/>
      <c r="H173" s="77" t="s">
        <v>123</v>
      </c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 t="s">
        <v>79</v>
      </c>
      <c r="AE173" s="77"/>
      <c r="AF173" s="77"/>
      <c r="AG173" s="77" t="s">
        <v>93</v>
      </c>
      <c r="AH173" s="77"/>
      <c r="AI173" s="77"/>
      <c r="AJ173" s="77"/>
      <c r="AK173" s="77"/>
      <c r="AL173" s="77"/>
      <c r="AM173" s="77"/>
      <c r="AN173" s="77"/>
      <c r="AO173" s="78">
        <v>20</v>
      </c>
      <c r="AP173" s="78"/>
      <c r="AQ173" s="78"/>
      <c r="AR173" s="78"/>
      <c r="AS173" s="78"/>
      <c r="AT173" s="78"/>
      <c r="AU173" s="78"/>
      <c r="AV173" s="78"/>
      <c r="AW173" s="78"/>
      <c r="AX173" s="78"/>
      <c r="AY173" s="78">
        <v>20</v>
      </c>
      <c r="AZ173" s="78"/>
      <c r="BA173" s="78"/>
      <c r="BB173" s="78"/>
      <c r="BC173" s="78"/>
      <c r="BD173" s="78"/>
      <c r="BE173" s="78"/>
      <c r="BF173" s="78"/>
      <c r="BG173" s="78"/>
      <c r="BH173" s="78"/>
      <c r="BI173" s="79"/>
      <c r="BJ173" s="79"/>
      <c r="BK173" s="79"/>
      <c r="BL173" s="79"/>
      <c r="BM173" s="79"/>
      <c r="BN173" s="79"/>
      <c r="BO173" s="79"/>
      <c r="BP173" s="79"/>
      <c r="BQ173" s="79"/>
    </row>
    <row r="174" spans="1:69" ht="44.1" customHeight="1" x14ac:dyDescent="0.2">
      <c r="A174" s="75">
        <v>9</v>
      </c>
      <c r="B174" s="75"/>
      <c r="C174" s="76" t="s">
        <v>53</v>
      </c>
      <c r="D174" s="76"/>
      <c r="E174" s="76"/>
      <c r="F174" s="76"/>
      <c r="G174" s="76"/>
      <c r="H174" s="77" t="s">
        <v>124</v>
      </c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 t="s">
        <v>79</v>
      </c>
      <c r="AE174" s="77"/>
      <c r="AF174" s="77"/>
      <c r="AG174" s="77" t="s">
        <v>93</v>
      </c>
      <c r="AH174" s="77"/>
      <c r="AI174" s="77"/>
      <c r="AJ174" s="77"/>
      <c r="AK174" s="77"/>
      <c r="AL174" s="77"/>
      <c r="AM174" s="77"/>
      <c r="AN174" s="77"/>
      <c r="AO174" s="78">
        <v>7</v>
      </c>
      <c r="AP174" s="78"/>
      <c r="AQ174" s="78"/>
      <c r="AR174" s="78"/>
      <c r="AS174" s="78"/>
      <c r="AT174" s="78"/>
      <c r="AU174" s="78"/>
      <c r="AV174" s="78"/>
      <c r="AW174" s="78"/>
      <c r="AX174" s="78"/>
      <c r="AY174" s="78">
        <v>8</v>
      </c>
      <c r="AZ174" s="78"/>
      <c r="BA174" s="78"/>
      <c r="BB174" s="78"/>
      <c r="BC174" s="78"/>
      <c r="BD174" s="78"/>
      <c r="BE174" s="78"/>
      <c r="BF174" s="78"/>
      <c r="BG174" s="78"/>
      <c r="BH174" s="78"/>
      <c r="BI174" s="78">
        <v>1</v>
      </c>
      <c r="BJ174" s="78"/>
      <c r="BK174" s="78"/>
      <c r="BL174" s="78"/>
      <c r="BM174" s="78"/>
      <c r="BN174" s="78"/>
      <c r="BO174" s="78"/>
      <c r="BP174" s="78"/>
      <c r="BQ174" s="78"/>
    </row>
    <row r="175" spans="1:69" ht="11.1" customHeight="1" x14ac:dyDescent="0.2">
      <c r="A175" s="4" t="s">
        <v>65</v>
      </c>
    </row>
    <row r="176" spans="1:69" ht="11.1" customHeight="1" x14ac:dyDescent="0.2">
      <c r="A176" s="80" t="s">
        <v>115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</row>
    <row r="177" spans="1:69" ht="33" customHeight="1" x14ac:dyDescent="0.2">
      <c r="A177" s="75">
        <v>10</v>
      </c>
      <c r="B177" s="75"/>
      <c r="C177" s="76" t="s">
        <v>53</v>
      </c>
      <c r="D177" s="76"/>
      <c r="E177" s="76"/>
      <c r="F177" s="76"/>
      <c r="G177" s="76"/>
      <c r="H177" s="77" t="s">
        <v>125</v>
      </c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 t="s">
        <v>126</v>
      </c>
      <c r="AE177" s="77"/>
      <c r="AF177" s="77"/>
      <c r="AG177" s="77" t="s">
        <v>93</v>
      </c>
      <c r="AH177" s="77"/>
      <c r="AI177" s="77"/>
      <c r="AJ177" s="77"/>
      <c r="AK177" s="77"/>
      <c r="AL177" s="77"/>
      <c r="AM177" s="77"/>
      <c r="AN177" s="77"/>
      <c r="AO177" s="78">
        <v>4.3899999999999997</v>
      </c>
      <c r="AP177" s="78"/>
      <c r="AQ177" s="78"/>
      <c r="AR177" s="78"/>
      <c r="AS177" s="78"/>
      <c r="AT177" s="78"/>
      <c r="AU177" s="78"/>
      <c r="AV177" s="78"/>
      <c r="AW177" s="78"/>
      <c r="AX177" s="78"/>
      <c r="AY177" s="78">
        <v>4.3899999999999997</v>
      </c>
      <c r="AZ177" s="78"/>
      <c r="BA177" s="78"/>
      <c r="BB177" s="78"/>
      <c r="BC177" s="78"/>
      <c r="BD177" s="78"/>
      <c r="BE177" s="78"/>
      <c r="BF177" s="78"/>
      <c r="BG177" s="78"/>
      <c r="BH177" s="78"/>
      <c r="BI177" s="79"/>
      <c r="BJ177" s="79"/>
      <c r="BK177" s="79"/>
      <c r="BL177" s="79"/>
      <c r="BM177" s="79"/>
      <c r="BN177" s="79"/>
      <c r="BO177" s="79"/>
      <c r="BP177" s="79"/>
      <c r="BQ177" s="79"/>
    </row>
    <row r="178" spans="1:69" ht="33" customHeight="1" x14ac:dyDescent="0.2">
      <c r="A178" s="75">
        <v>11</v>
      </c>
      <c r="B178" s="75"/>
      <c r="C178" s="76" t="s">
        <v>53</v>
      </c>
      <c r="D178" s="76"/>
      <c r="E178" s="76"/>
      <c r="F178" s="76"/>
      <c r="G178" s="76"/>
      <c r="H178" s="77" t="s">
        <v>127</v>
      </c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 t="s">
        <v>126</v>
      </c>
      <c r="AE178" s="77"/>
      <c r="AF178" s="77"/>
      <c r="AG178" s="77" t="s">
        <v>93</v>
      </c>
      <c r="AH178" s="77"/>
      <c r="AI178" s="77"/>
      <c r="AJ178" s="77"/>
      <c r="AK178" s="77"/>
      <c r="AL178" s="77"/>
      <c r="AM178" s="77"/>
      <c r="AN178" s="77"/>
      <c r="AO178" s="78">
        <v>156</v>
      </c>
      <c r="AP178" s="78"/>
      <c r="AQ178" s="78"/>
      <c r="AR178" s="78"/>
      <c r="AS178" s="78"/>
      <c r="AT178" s="78"/>
      <c r="AU178" s="78"/>
      <c r="AV178" s="78"/>
      <c r="AW178" s="78"/>
      <c r="AX178" s="78"/>
      <c r="AY178" s="78">
        <v>156</v>
      </c>
      <c r="AZ178" s="78"/>
      <c r="BA178" s="78"/>
      <c r="BB178" s="78"/>
      <c r="BC178" s="78"/>
      <c r="BD178" s="78"/>
      <c r="BE178" s="78"/>
      <c r="BF178" s="78"/>
      <c r="BG178" s="78"/>
      <c r="BH178" s="78"/>
      <c r="BI178" s="79"/>
      <c r="BJ178" s="79"/>
      <c r="BK178" s="79"/>
      <c r="BL178" s="79"/>
      <c r="BM178" s="79"/>
      <c r="BN178" s="79"/>
      <c r="BO178" s="79"/>
      <c r="BP178" s="79"/>
      <c r="BQ178" s="79"/>
    </row>
    <row r="179" spans="1:69" ht="33" customHeight="1" x14ac:dyDescent="0.2">
      <c r="A179" s="75">
        <v>12</v>
      </c>
      <c r="B179" s="75"/>
      <c r="C179" s="76" t="s">
        <v>53</v>
      </c>
      <c r="D179" s="76"/>
      <c r="E179" s="76"/>
      <c r="F179" s="76"/>
      <c r="G179" s="76"/>
      <c r="H179" s="77" t="s">
        <v>128</v>
      </c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 t="s">
        <v>126</v>
      </c>
      <c r="AE179" s="77"/>
      <c r="AF179" s="77"/>
      <c r="AG179" s="77" t="s">
        <v>93</v>
      </c>
      <c r="AH179" s="77"/>
      <c r="AI179" s="77"/>
      <c r="AJ179" s="77"/>
      <c r="AK179" s="77"/>
      <c r="AL179" s="77"/>
      <c r="AM179" s="77"/>
      <c r="AN179" s="77"/>
      <c r="AO179" s="78">
        <v>5.86</v>
      </c>
      <c r="AP179" s="78"/>
      <c r="AQ179" s="78"/>
      <c r="AR179" s="78"/>
      <c r="AS179" s="78"/>
      <c r="AT179" s="78"/>
      <c r="AU179" s="78"/>
      <c r="AV179" s="78"/>
      <c r="AW179" s="78"/>
      <c r="AX179" s="78"/>
      <c r="AY179" s="78">
        <v>5.86</v>
      </c>
      <c r="AZ179" s="78"/>
      <c r="BA179" s="78"/>
      <c r="BB179" s="78"/>
      <c r="BC179" s="78"/>
      <c r="BD179" s="78"/>
      <c r="BE179" s="78"/>
      <c r="BF179" s="78"/>
      <c r="BG179" s="78"/>
      <c r="BH179" s="78"/>
      <c r="BI179" s="79"/>
      <c r="BJ179" s="79"/>
      <c r="BK179" s="79"/>
      <c r="BL179" s="79"/>
      <c r="BM179" s="79"/>
      <c r="BN179" s="79"/>
      <c r="BO179" s="79"/>
      <c r="BP179" s="79"/>
      <c r="BQ179" s="79"/>
    </row>
    <row r="180" spans="1:69" ht="12.95" customHeight="1" x14ac:dyDescent="0.2">
      <c r="A180" s="71">
        <v>2</v>
      </c>
      <c r="B180" s="71"/>
      <c r="C180" s="72"/>
      <c r="D180" s="72"/>
      <c r="E180" s="72"/>
      <c r="F180" s="72"/>
      <c r="G180" s="72"/>
      <c r="H180" s="73" t="s">
        <v>33</v>
      </c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</row>
    <row r="181" spans="1:69" ht="12" customHeight="1" x14ac:dyDescent="0.2">
      <c r="A181" s="74" t="s">
        <v>55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</row>
    <row r="182" spans="1:69" ht="21.95" customHeight="1" x14ac:dyDescent="0.2">
      <c r="A182" s="75">
        <v>1</v>
      </c>
      <c r="B182" s="75"/>
      <c r="C182" s="76" t="s">
        <v>53</v>
      </c>
      <c r="D182" s="76"/>
      <c r="E182" s="76"/>
      <c r="F182" s="76"/>
      <c r="G182" s="76"/>
      <c r="H182" s="77" t="s">
        <v>129</v>
      </c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 t="s">
        <v>62</v>
      </c>
      <c r="AE182" s="77"/>
      <c r="AF182" s="77"/>
      <c r="AG182" s="77" t="s">
        <v>58</v>
      </c>
      <c r="AH182" s="77"/>
      <c r="AI182" s="77"/>
      <c r="AJ182" s="77"/>
      <c r="AK182" s="77"/>
      <c r="AL182" s="77"/>
      <c r="AM182" s="77"/>
      <c r="AN182" s="77"/>
      <c r="AO182" s="78">
        <v>17945.016</v>
      </c>
      <c r="AP182" s="78"/>
      <c r="AQ182" s="78"/>
      <c r="AR182" s="78"/>
      <c r="AS182" s="78"/>
      <c r="AT182" s="78"/>
      <c r="AU182" s="78"/>
      <c r="AV182" s="78"/>
      <c r="AW182" s="78"/>
      <c r="AX182" s="78"/>
      <c r="AY182" s="78">
        <v>14398.209000000001</v>
      </c>
      <c r="AZ182" s="78"/>
      <c r="BA182" s="78"/>
      <c r="BB182" s="78"/>
      <c r="BC182" s="78"/>
      <c r="BD182" s="78"/>
      <c r="BE182" s="78"/>
      <c r="BF182" s="78"/>
      <c r="BG182" s="78"/>
      <c r="BH182" s="78"/>
      <c r="BI182" s="78">
        <v>-3546.8069999999998</v>
      </c>
      <c r="BJ182" s="78"/>
      <c r="BK182" s="78"/>
      <c r="BL182" s="78"/>
      <c r="BM182" s="78"/>
      <c r="BN182" s="78"/>
      <c r="BO182" s="78"/>
      <c r="BP182" s="78"/>
      <c r="BQ182" s="78"/>
    </row>
    <row r="183" spans="1:69" ht="11.1" customHeight="1" x14ac:dyDescent="0.2">
      <c r="A183" s="4" t="s">
        <v>65</v>
      </c>
    </row>
    <row r="184" spans="1:69" ht="11.1" customHeight="1" x14ac:dyDescent="0.2">
      <c r="A184" s="80" t="s">
        <v>130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</row>
    <row r="185" spans="1:69" ht="21.95" customHeight="1" x14ac:dyDescent="0.2">
      <c r="A185" s="75">
        <v>2</v>
      </c>
      <c r="B185" s="75"/>
      <c r="C185" s="76" t="s">
        <v>53</v>
      </c>
      <c r="D185" s="76"/>
      <c r="E185" s="76"/>
      <c r="F185" s="76"/>
      <c r="G185" s="76"/>
      <c r="H185" s="77" t="s">
        <v>131</v>
      </c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 t="s">
        <v>57</v>
      </c>
      <c r="AE185" s="77"/>
      <c r="AF185" s="77"/>
      <c r="AG185" s="77" t="s">
        <v>58</v>
      </c>
      <c r="AH185" s="77"/>
      <c r="AI185" s="77"/>
      <c r="AJ185" s="77"/>
      <c r="AK185" s="77"/>
      <c r="AL185" s="77"/>
      <c r="AM185" s="77"/>
      <c r="AN185" s="77"/>
      <c r="AO185" s="78">
        <v>31</v>
      </c>
      <c r="AP185" s="78"/>
      <c r="AQ185" s="78"/>
      <c r="AR185" s="78"/>
      <c r="AS185" s="78"/>
      <c r="AT185" s="78"/>
      <c r="AU185" s="78"/>
      <c r="AV185" s="78"/>
      <c r="AW185" s="78"/>
      <c r="AX185" s="78"/>
      <c r="AY185" s="78">
        <v>31</v>
      </c>
      <c r="AZ185" s="78"/>
      <c r="BA185" s="78"/>
      <c r="BB185" s="78"/>
      <c r="BC185" s="78"/>
      <c r="BD185" s="78"/>
      <c r="BE185" s="78"/>
      <c r="BF185" s="78"/>
      <c r="BG185" s="78"/>
      <c r="BH185" s="78"/>
      <c r="BI185" s="79"/>
      <c r="BJ185" s="79"/>
      <c r="BK185" s="79"/>
      <c r="BL185" s="79"/>
      <c r="BM185" s="79"/>
      <c r="BN185" s="79"/>
      <c r="BO185" s="79"/>
      <c r="BP185" s="79"/>
      <c r="BQ185" s="79"/>
    </row>
    <row r="186" spans="1:69" ht="12" customHeight="1" x14ac:dyDescent="0.2">
      <c r="A186" s="74" t="s">
        <v>77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</row>
    <row r="187" spans="1:69" ht="12" customHeight="1" x14ac:dyDescent="0.2">
      <c r="A187" s="75">
        <v>1</v>
      </c>
      <c r="B187" s="75"/>
      <c r="C187" s="76" t="s">
        <v>53</v>
      </c>
      <c r="D187" s="76"/>
      <c r="E187" s="76"/>
      <c r="F187" s="76"/>
      <c r="G187" s="76"/>
      <c r="H187" s="77" t="s">
        <v>132</v>
      </c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 t="s">
        <v>57</v>
      </c>
      <c r="AE187" s="77"/>
      <c r="AF187" s="77"/>
      <c r="AG187" s="77" t="s">
        <v>58</v>
      </c>
      <c r="AH187" s="77"/>
      <c r="AI187" s="77"/>
      <c r="AJ187" s="77"/>
      <c r="AK187" s="77"/>
      <c r="AL187" s="77"/>
      <c r="AM187" s="77"/>
      <c r="AN187" s="77"/>
      <c r="AO187" s="78">
        <v>12</v>
      </c>
      <c r="AP187" s="78"/>
      <c r="AQ187" s="78"/>
      <c r="AR187" s="78"/>
      <c r="AS187" s="78"/>
      <c r="AT187" s="78"/>
      <c r="AU187" s="78"/>
      <c r="AV187" s="78"/>
      <c r="AW187" s="78"/>
      <c r="AX187" s="78"/>
      <c r="AY187" s="78">
        <v>16</v>
      </c>
      <c r="AZ187" s="78"/>
      <c r="BA187" s="78"/>
      <c r="BB187" s="78"/>
      <c r="BC187" s="78"/>
      <c r="BD187" s="78"/>
      <c r="BE187" s="78"/>
      <c r="BF187" s="78"/>
      <c r="BG187" s="78"/>
      <c r="BH187" s="78"/>
      <c r="BI187" s="78">
        <v>4</v>
      </c>
      <c r="BJ187" s="78"/>
      <c r="BK187" s="78"/>
      <c r="BL187" s="78"/>
      <c r="BM187" s="78"/>
      <c r="BN187" s="78"/>
      <c r="BO187" s="78"/>
      <c r="BP187" s="78"/>
      <c r="BQ187" s="78"/>
    </row>
    <row r="188" spans="1:69" ht="11.1" customHeight="1" x14ac:dyDescent="0.2">
      <c r="A188" s="4" t="s">
        <v>65</v>
      </c>
    </row>
    <row r="189" spans="1:69" ht="11.1" customHeight="1" x14ac:dyDescent="0.2">
      <c r="A189" s="80" t="s">
        <v>133</v>
      </c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</row>
    <row r="190" spans="1:69" ht="12" customHeight="1" x14ac:dyDescent="0.2">
      <c r="A190" s="74" t="s">
        <v>90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</row>
    <row r="191" spans="1:69" ht="21.95" customHeight="1" x14ac:dyDescent="0.2">
      <c r="A191" s="75">
        <v>1</v>
      </c>
      <c r="B191" s="75"/>
      <c r="C191" s="76" t="s">
        <v>53</v>
      </c>
      <c r="D191" s="76"/>
      <c r="E191" s="76"/>
      <c r="F191" s="76"/>
      <c r="G191" s="76"/>
      <c r="H191" s="77" t="s">
        <v>134</v>
      </c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 t="s">
        <v>62</v>
      </c>
      <c r="AE191" s="77"/>
      <c r="AF191" s="77"/>
      <c r="AG191" s="77" t="s">
        <v>93</v>
      </c>
      <c r="AH191" s="77"/>
      <c r="AI191" s="77"/>
      <c r="AJ191" s="77"/>
      <c r="AK191" s="77"/>
      <c r="AL191" s="77"/>
      <c r="AM191" s="77"/>
      <c r="AN191" s="77"/>
      <c r="AO191" s="78">
        <v>578.87099999999998</v>
      </c>
      <c r="AP191" s="78"/>
      <c r="AQ191" s="78"/>
      <c r="AR191" s="78"/>
      <c r="AS191" s="78"/>
      <c r="AT191" s="78"/>
      <c r="AU191" s="78"/>
      <c r="AV191" s="78"/>
      <c r="AW191" s="78"/>
      <c r="AX191" s="78"/>
      <c r="AY191" s="78">
        <v>899.89</v>
      </c>
      <c r="AZ191" s="78"/>
      <c r="BA191" s="78"/>
      <c r="BB191" s="78"/>
      <c r="BC191" s="78"/>
      <c r="BD191" s="78"/>
      <c r="BE191" s="78"/>
      <c r="BF191" s="78"/>
      <c r="BG191" s="78"/>
      <c r="BH191" s="78"/>
      <c r="BI191" s="78">
        <v>321.01900000000001</v>
      </c>
      <c r="BJ191" s="78"/>
      <c r="BK191" s="78"/>
      <c r="BL191" s="78"/>
      <c r="BM191" s="78"/>
      <c r="BN191" s="78"/>
      <c r="BO191" s="78"/>
      <c r="BP191" s="78"/>
      <c r="BQ191" s="78"/>
    </row>
    <row r="192" spans="1:69" ht="11.1" customHeight="1" x14ac:dyDescent="0.2">
      <c r="A192" s="4" t="s">
        <v>65</v>
      </c>
    </row>
    <row r="193" spans="1:69" ht="11.1" customHeight="1" x14ac:dyDescent="0.2">
      <c r="A193" s="80" t="s">
        <v>133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</row>
    <row r="194" spans="1:69" ht="12" customHeight="1" x14ac:dyDescent="0.2">
      <c r="A194" s="74" t="s">
        <v>113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</row>
    <row r="195" spans="1:69" ht="21.95" customHeight="1" x14ac:dyDescent="0.2">
      <c r="A195" s="75">
        <v>1</v>
      </c>
      <c r="B195" s="75"/>
      <c r="C195" s="76" t="s">
        <v>53</v>
      </c>
      <c r="D195" s="76"/>
      <c r="E195" s="76"/>
      <c r="F195" s="76"/>
      <c r="G195" s="76"/>
      <c r="H195" s="77" t="s">
        <v>135</v>
      </c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 t="s">
        <v>126</v>
      </c>
      <c r="AE195" s="77"/>
      <c r="AF195" s="77"/>
      <c r="AG195" s="77" t="s">
        <v>93</v>
      </c>
      <c r="AH195" s="77"/>
      <c r="AI195" s="77"/>
      <c r="AJ195" s="77"/>
      <c r="AK195" s="77"/>
      <c r="AL195" s="77"/>
      <c r="AM195" s="77"/>
      <c r="AN195" s="77"/>
      <c r="AO195" s="78">
        <v>43.75</v>
      </c>
      <c r="AP195" s="78"/>
      <c r="AQ195" s="78"/>
      <c r="AR195" s="78"/>
      <c r="AS195" s="78"/>
      <c r="AT195" s="78"/>
      <c r="AU195" s="78"/>
      <c r="AV195" s="78"/>
      <c r="AW195" s="78"/>
      <c r="AX195" s="78"/>
      <c r="AY195" s="78">
        <v>43.75</v>
      </c>
      <c r="AZ195" s="78"/>
      <c r="BA195" s="78"/>
      <c r="BB195" s="78"/>
      <c r="BC195" s="78"/>
      <c r="BD195" s="78"/>
      <c r="BE195" s="78"/>
      <c r="BF195" s="78"/>
      <c r="BG195" s="78"/>
      <c r="BH195" s="78"/>
      <c r="BI195" s="79"/>
      <c r="BJ195" s="79"/>
      <c r="BK195" s="79"/>
      <c r="BL195" s="79"/>
      <c r="BM195" s="79"/>
      <c r="BN195" s="79"/>
      <c r="BO195" s="79"/>
      <c r="BP195" s="79"/>
      <c r="BQ195" s="79"/>
    </row>
    <row r="196" spans="1:69" ht="12.95" customHeight="1" x14ac:dyDescent="0.2">
      <c r="A196" s="71">
        <v>3</v>
      </c>
      <c r="B196" s="71"/>
      <c r="C196" s="72"/>
      <c r="D196" s="72"/>
      <c r="E196" s="72"/>
      <c r="F196" s="72"/>
      <c r="G196" s="72"/>
      <c r="H196" s="73" t="s">
        <v>34</v>
      </c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</row>
    <row r="197" spans="1:69" ht="12" customHeight="1" x14ac:dyDescent="0.2">
      <c r="A197" s="74" t="s">
        <v>55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</row>
    <row r="198" spans="1:69" ht="21.95" customHeight="1" x14ac:dyDescent="0.2">
      <c r="A198" s="75">
        <v>1</v>
      </c>
      <c r="B198" s="75"/>
      <c r="C198" s="76" t="s">
        <v>53</v>
      </c>
      <c r="D198" s="76"/>
      <c r="E198" s="76"/>
      <c r="F198" s="76"/>
      <c r="G198" s="76"/>
      <c r="H198" s="77" t="s">
        <v>136</v>
      </c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 t="s">
        <v>62</v>
      </c>
      <c r="AE198" s="77"/>
      <c r="AF198" s="77"/>
      <c r="AG198" s="77" t="s">
        <v>58</v>
      </c>
      <c r="AH198" s="77"/>
      <c r="AI198" s="77"/>
      <c r="AJ198" s="77"/>
      <c r="AK198" s="77"/>
      <c r="AL198" s="77"/>
      <c r="AM198" s="77"/>
      <c r="AN198" s="77"/>
      <c r="AO198" s="78">
        <v>2292</v>
      </c>
      <c r="AP198" s="78"/>
      <c r="AQ198" s="78"/>
      <c r="AR198" s="78"/>
      <c r="AS198" s="78"/>
      <c r="AT198" s="78"/>
      <c r="AU198" s="78"/>
      <c r="AV198" s="78"/>
      <c r="AW198" s="78"/>
      <c r="AX198" s="78"/>
      <c r="AY198" s="78">
        <v>2096.1970000000001</v>
      </c>
      <c r="AZ198" s="78"/>
      <c r="BA198" s="78"/>
      <c r="BB198" s="78"/>
      <c r="BC198" s="78"/>
      <c r="BD198" s="78"/>
      <c r="BE198" s="78"/>
      <c r="BF198" s="78"/>
      <c r="BG198" s="78"/>
      <c r="BH198" s="78"/>
      <c r="BI198" s="78">
        <v>-195.803</v>
      </c>
      <c r="BJ198" s="78"/>
      <c r="BK198" s="78"/>
      <c r="BL198" s="78"/>
      <c r="BM198" s="78"/>
      <c r="BN198" s="78"/>
      <c r="BO198" s="78"/>
      <c r="BP198" s="78"/>
      <c r="BQ198" s="78"/>
    </row>
    <row r="199" spans="1:69" ht="11.1" customHeight="1" x14ac:dyDescent="0.2">
      <c r="A199" s="4" t="s">
        <v>65</v>
      </c>
    </row>
    <row r="200" spans="1:69" ht="11.1" customHeight="1" x14ac:dyDescent="0.2">
      <c r="A200" s="80" t="s">
        <v>110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</row>
    <row r="201" spans="1:69" ht="12" customHeight="1" x14ac:dyDescent="0.2">
      <c r="A201" s="74" t="s">
        <v>77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</row>
    <row r="202" spans="1:69" ht="12" customHeight="1" x14ac:dyDescent="0.2">
      <c r="A202" s="75">
        <v>1</v>
      </c>
      <c r="B202" s="75"/>
      <c r="C202" s="76" t="s">
        <v>53</v>
      </c>
      <c r="D202" s="76"/>
      <c r="E202" s="76"/>
      <c r="F202" s="76"/>
      <c r="G202" s="76"/>
      <c r="H202" s="77" t="s">
        <v>137</v>
      </c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 t="s">
        <v>57</v>
      </c>
      <c r="AE202" s="77"/>
      <c r="AF202" s="77"/>
      <c r="AG202" s="77" t="s">
        <v>58</v>
      </c>
      <c r="AH202" s="77"/>
      <c r="AI202" s="77"/>
      <c r="AJ202" s="77"/>
      <c r="AK202" s="77"/>
      <c r="AL202" s="77"/>
      <c r="AM202" s="77"/>
      <c r="AN202" s="77"/>
      <c r="AO202" s="78">
        <v>203</v>
      </c>
      <c r="AP202" s="78"/>
      <c r="AQ202" s="78"/>
      <c r="AR202" s="78"/>
      <c r="AS202" s="78"/>
      <c r="AT202" s="78"/>
      <c r="AU202" s="78"/>
      <c r="AV202" s="78"/>
      <c r="AW202" s="78"/>
      <c r="AX202" s="78"/>
      <c r="AY202" s="78">
        <v>203</v>
      </c>
      <c r="AZ202" s="78"/>
      <c r="BA202" s="78"/>
      <c r="BB202" s="78"/>
      <c r="BC202" s="78"/>
      <c r="BD202" s="78"/>
      <c r="BE202" s="78"/>
      <c r="BF202" s="78"/>
      <c r="BG202" s="78"/>
      <c r="BH202" s="78"/>
      <c r="BI202" s="79"/>
      <c r="BJ202" s="79"/>
      <c r="BK202" s="79"/>
      <c r="BL202" s="79"/>
      <c r="BM202" s="79"/>
      <c r="BN202" s="79"/>
      <c r="BO202" s="79"/>
      <c r="BP202" s="79"/>
      <c r="BQ202" s="79"/>
    </row>
    <row r="203" spans="1:69" ht="12" customHeight="1" x14ac:dyDescent="0.2">
      <c r="A203" s="74" t="s">
        <v>90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</row>
    <row r="204" spans="1:69" ht="21.95" customHeight="1" x14ac:dyDescent="0.2">
      <c r="A204" s="75">
        <v>1</v>
      </c>
      <c r="B204" s="75"/>
      <c r="C204" s="76" t="s">
        <v>53</v>
      </c>
      <c r="D204" s="76"/>
      <c r="E204" s="76"/>
      <c r="F204" s="76"/>
      <c r="G204" s="76"/>
      <c r="H204" s="77" t="s">
        <v>138</v>
      </c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 t="s">
        <v>62</v>
      </c>
      <c r="AE204" s="77"/>
      <c r="AF204" s="77"/>
      <c r="AG204" s="77" t="s">
        <v>93</v>
      </c>
      <c r="AH204" s="77"/>
      <c r="AI204" s="77"/>
      <c r="AJ204" s="77"/>
      <c r="AK204" s="77"/>
      <c r="AL204" s="77"/>
      <c r="AM204" s="77"/>
      <c r="AN204" s="77"/>
      <c r="AO204" s="78">
        <v>10.329000000000001</v>
      </c>
      <c r="AP204" s="78"/>
      <c r="AQ204" s="78"/>
      <c r="AR204" s="78"/>
      <c r="AS204" s="78"/>
      <c r="AT204" s="78"/>
      <c r="AU204" s="78"/>
      <c r="AV204" s="78"/>
      <c r="AW204" s="78"/>
      <c r="AX204" s="78"/>
      <c r="AY204" s="78">
        <v>10.329000000000001</v>
      </c>
      <c r="AZ204" s="78"/>
      <c r="BA204" s="78"/>
      <c r="BB204" s="78"/>
      <c r="BC204" s="78"/>
      <c r="BD204" s="78"/>
      <c r="BE204" s="78"/>
      <c r="BF204" s="78"/>
      <c r="BG204" s="78"/>
      <c r="BH204" s="78"/>
      <c r="BI204" s="79"/>
      <c r="BJ204" s="79"/>
      <c r="BK204" s="79"/>
      <c r="BL204" s="79"/>
      <c r="BM204" s="79"/>
      <c r="BN204" s="79"/>
      <c r="BO204" s="79"/>
      <c r="BP204" s="79"/>
      <c r="BQ204" s="79"/>
    </row>
    <row r="205" spans="1:69" ht="12" customHeight="1" x14ac:dyDescent="0.2">
      <c r="A205" s="74" t="s">
        <v>113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</row>
    <row r="206" spans="1:69" ht="21.95" customHeight="1" x14ac:dyDescent="0.2">
      <c r="A206" s="75">
        <v>1</v>
      </c>
      <c r="B206" s="75"/>
      <c r="C206" s="76" t="s">
        <v>53</v>
      </c>
      <c r="D206" s="76"/>
      <c r="E206" s="76"/>
      <c r="F206" s="76"/>
      <c r="G206" s="76"/>
      <c r="H206" s="77" t="s">
        <v>139</v>
      </c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 t="s">
        <v>62</v>
      </c>
      <c r="AE206" s="77"/>
      <c r="AF206" s="77"/>
      <c r="AG206" s="77" t="s">
        <v>93</v>
      </c>
      <c r="AH206" s="77"/>
      <c r="AI206" s="77"/>
      <c r="AJ206" s="77"/>
      <c r="AK206" s="77"/>
      <c r="AL206" s="77"/>
      <c r="AM206" s="77"/>
      <c r="AN206" s="77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</row>
    <row r="207" spans="1:69" ht="12.95" customHeight="1" x14ac:dyDescent="0.2">
      <c r="A207" s="71">
        <v>4</v>
      </c>
      <c r="B207" s="71"/>
      <c r="C207" s="72"/>
      <c r="D207" s="72"/>
      <c r="E207" s="72"/>
      <c r="F207" s="72"/>
      <c r="G207" s="72"/>
      <c r="H207" s="73" t="s">
        <v>32</v>
      </c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</row>
    <row r="208" spans="1:69" ht="12" customHeight="1" x14ac:dyDescent="0.2">
      <c r="A208" s="74" t="s">
        <v>55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</row>
    <row r="209" spans="1:69" ht="21.95" customHeight="1" x14ac:dyDescent="0.2">
      <c r="A209" s="75">
        <v>1</v>
      </c>
      <c r="B209" s="75"/>
      <c r="C209" s="76" t="s">
        <v>53</v>
      </c>
      <c r="D209" s="76"/>
      <c r="E209" s="76"/>
      <c r="F209" s="76"/>
      <c r="G209" s="76"/>
      <c r="H209" s="77" t="s">
        <v>140</v>
      </c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 t="s">
        <v>62</v>
      </c>
      <c r="AE209" s="77"/>
      <c r="AF209" s="77"/>
      <c r="AG209" s="77" t="s">
        <v>58</v>
      </c>
      <c r="AH209" s="77"/>
      <c r="AI209" s="77"/>
      <c r="AJ209" s="77"/>
      <c r="AK209" s="77"/>
      <c r="AL209" s="77"/>
      <c r="AM209" s="77"/>
      <c r="AN209" s="77"/>
      <c r="AO209" s="78">
        <v>1461.941</v>
      </c>
      <c r="AP209" s="78"/>
      <c r="AQ209" s="78"/>
      <c r="AR209" s="78"/>
      <c r="AS209" s="78"/>
      <c r="AT209" s="78"/>
      <c r="AU209" s="78"/>
      <c r="AV209" s="78"/>
      <c r="AW209" s="78"/>
      <c r="AX209" s="78"/>
      <c r="AY209" s="78">
        <v>1461.941</v>
      </c>
      <c r="AZ209" s="78"/>
      <c r="BA209" s="78"/>
      <c r="BB209" s="78"/>
      <c r="BC209" s="78"/>
      <c r="BD209" s="78"/>
      <c r="BE209" s="78"/>
      <c r="BF209" s="78"/>
      <c r="BG209" s="78"/>
      <c r="BH209" s="78"/>
      <c r="BI209" s="79"/>
      <c r="BJ209" s="79"/>
      <c r="BK209" s="79"/>
      <c r="BL209" s="79"/>
      <c r="BM209" s="79"/>
      <c r="BN209" s="79"/>
      <c r="BO209" s="79"/>
      <c r="BP209" s="79"/>
      <c r="BQ209" s="79"/>
    </row>
    <row r="210" spans="1:69" ht="12" customHeight="1" x14ac:dyDescent="0.2">
      <c r="A210" s="74" t="s">
        <v>77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</row>
    <row r="211" spans="1:69" ht="12" customHeight="1" x14ac:dyDescent="0.2">
      <c r="A211" s="75">
        <v>1</v>
      </c>
      <c r="B211" s="75"/>
      <c r="C211" s="76" t="s">
        <v>53</v>
      </c>
      <c r="D211" s="76"/>
      <c r="E211" s="76"/>
      <c r="F211" s="76"/>
      <c r="G211" s="76"/>
      <c r="H211" s="77" t="s">
        <v>141</v>
      </c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 t="s">
        <v>57</v>
      </c>
      <c r="AE211" s="77"/>
      <c r="AF211" s="77"/>
      <c r="AG211" s="77" t="s">
        <v>58</v>
      </c>
      <c r="AH211" s="77"/>
      <c r="AI211" s="77"/>
      <c r="AJ211" s="77"/>
      <c r="AK211" s="77"/>
      <c r="AL211" s="77"/>
      <c r="AM211" s="77"/>
      <c r="AN211" s="77"/>
      <c r="AO211" s="78">
        <v>7</v>
      </c>
      <c r="AP211" s="78"/>
      <c r="AQ211" s="78"/>
      <c r="AR211" s="78"/>
      <c r="AS211" s="78"/>
      <c r="AT211" s="78"/>
      <c r="AU211" s="78"/>
      <c r="AV211" s="78"/>
      <c r="AW211" s="78"/>
      <c r="AX211" s="78"/>
      <c r="AY211" s="78">
        <v>7</v>
      </c>
      <c r="AZ211" s="78"/>
      <c r="BA211" s="78"/>
      <c r="BB211" s="78"/>
      <c r="BC211" s="78"/>
      <c r="BD211" s="78"/>
      <c r="BE211" s="78"/>
      <c r="BF211" s="78"/>
      <c r="BG211" s="78"/>
      <c r="BH211" s="78"/>
      <c r="BI211" s="79"/>
      <c r="BJ211" s="79"/>
      <c r="BK211" s="79"/>
      <c r="BL211" s="79"/>
      <c r="BM211" s="79"/>
      <c r="BN211" s="79"/>
      <c r="BO211" s="79"/>
      <c r="BP211" s="79"/>
      <c r="BQ211" s="79"/>
    </row>
    <row r="212" spans="1:69" ht="12" customHeight="1" x14ac:dyDescent="0.2">
      <c r="A212" s="75">
        <v>2</v>
      </c>
      <c r="B212" s="75"/>
      <c r="C212" s="76" t="s">
        <v>53</v>
      </c>
      <c r="D212" s="76"/>
      <c r="E212" s="76"/>
      <c r="F212" s="76"/>
      <c r="G212" s="76"/>
      <c r="H212" s="77" t="s">
        <v>142</v>
      </c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 t="s">
        <v>143</v>
      </c>
      <c r="AE212" s="77"/>
      <c r="AF212" s="77"/>
      <c r="AG212" s="77" t="s">
        <v>58</v>
      </c>
      <c r="AH212" s="77"/>
      <c r="AI212" s="77"/>
      <c r="AJ212" s="77"/>
      <c r="AK212" s="77"/>
      <c r="AL212" s="77"/>
      <c r="AM212" s="77"/>
      <c r="AN212" s="77"/>
      <c r="AO212" s="78">
        <v>186.6</v>
      </c>
      <c r="AP212" s="78"/>
      <c r="AQ212" s="78"/>
      <c r="AR212" s="78"/>
      <c r="AS212" s="78"/>
      <c r="AT212" s="78"/>
      <c r="AU212" s="78"/>
      <c r="AV212" s="78"/>
      <c r="AW212" s="78"/>
      <c r="AX212" s="78"/>
      <c r="AY212" s="78">
        <v>186.6</v>
      </c>
      <c r="AZ212" s="78"/>
      <c r="BA212" s="78"/>
      <c r="BB212" s="78"/>
      <c r="BC212" s="78"/>
      <c r="BD212" s="78"/>
      <c r="BE212" s="78"/>
      <c r="BF212" s="78"/>
      <c r="BG212" s="78"/>
      <c r="BH212" s="78"/>
      <c r="BI212" s="79"/>
      <c r="BJ212" s="79"/>
      <c r="BK212" s="79"/>
      <c r="BL212" s="79"/>
      <c r="BM212" s="79"/>
      <c r="BN212" s="79"/>
      <c r="BO212" s="79"/>
      <c r="BP212" s="79"/>
      <c r="BQ212" s="79"/>
    </row>
    <row r="213" spans="1:69" ht="12" customHeight="1" x14ac:dyDescent="0.2">
      <c r="A213" s="74" t="s">
        <v>90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</row>
    <row r="214" spans="1:69" ht="21.95" customHeight="1" x14ac:dyDescent="0.2">
      <c r="A214" s="75">
        <v>1</v>
      </c>
      <c r="B214" s="75"/>
      <c r="C214" s="76" t="s">
        <v>53</v>
      </c>
      <c r="D214" s="76"/>
      <c r="E214" s="76"/>
      <c r="F214" s="76"/>
      <c r="G214" s="76"/>
      <c r="H214" s="77" t="s">
        <v>144</v>
      </c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 t="s">
        <v>62</v>
      </c>
      <c r="AE214" s="77"/>
      <c r="AF214" s="77"/>
      <c r="AG214" s="77" t="s">
        <v>93</v>
      </c>
      <c r="AH214" s="77"/>
      <c r="AI214" s="77"/>
      <c r="AJ214" s="77"/>
      <c r="AK214" s="77"/>
      <c r="AL214" s="77"/>
      <c r="AM214" s="77"/>
      <c r="AN214" s="77"/>
      <c r="AO214" s="78">
        <v>208.84899999999999</v>
      </c>
      <c r="AP214" s="78"/>
      <c r="AQ214" s="78"/>
      <c r="AR214" s="78"/>
      <c r="AS214" s="78"/>
      <c r="AT214" s="78"/>
      <c r="AU214" s="78"/>
      <c r="AV214" s="78"/>
      <c r="AW214" s="78"/>
      <c r="AX214" s="78"/>
      <c r="AY214" s="78">
        <v>208.84899999999999</v>
      </c>
      <c r="AZ214" s="78"/>
      <c r="BA214" s="78"/>
      <c r="BB214" s="78"/>
      <c r="BC214" s="78"/>
      <c r="BD214" s="78"/>
      <c r="BE214" s="78"/>
      <c r="BF214" s="78"/>
      <c r="BG214" s="78"/>
      <c r="BH214" s="78"/>
      <c r="BI214" s="79"/>
      <c r="BJ214" s="79"/>
      <c r="BK214" s="79"/>
      <c r="BL214" s="79"/>
      <c r="BM214" s="79"/>
      <c r="BN214" s="79"/>
      <c r="BO214" s="79"/>
      <c r="BP214" s="79"/>
      <c r="BQ214" s="79"/>
    </row>
    <row r="215" spans="1:69" ht="21.95" customHeight="1" x14ac:dyDescent="0.2">
      <c r="A215" s="75">
        <v>2</v>
      </c>
      <c r="B215" s="75"/>
      <c r="C215" s="76" t="s">
        <v>53</v>
      </c>
      <c r="D215" s="76"/>
      <c r="E215" s="76"/>
      <c r="F215" s="76"/>
      <c r="G215" s="76"/>
      <c r="H215" s="77" t="s">
        <v>145</v>
      </c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 t="s">
        <v>62</v>
      </c>
      <c r="AE215" s="77"/>
      <c r="AF215" s="77"/>
      <c r="AG215" s="77" t="s">
        <v>93</v>
      </c>
      <c r="AH215" s="77"/>
      <c r="AI215" s="77"/>
      <c r="AJ215" s="77"/>
      <c r="AK215" s="77"/>
      <c r="AL215" s="77"/>
      <c r="AM215" s="77"/>
      <c r="AN215" s="77"/>
      <c r="AO215" s="78">
        <v>7.835</v>
      </c>
      <c r="AP215" s="78"/>
      <c r="AQ215" s="78"/>
      <c r="AR215" s="78"/>
      <c r="AS215" s="78"/>
      <c r="AT215" s="78"/>
      <c r="AU215" s="78"/>
      <c r="AV215" s="78"/>
      <c r="AW215" s="78"/>
      <c r="AX215" s="78"/>
      <c r="AY215" s="78">
        <v>7.835</v>
      </c>
      <c r="AZ215" s="78"/>
      <c r="BA215" s="78"/>
      <c r="BB215" s="78"/>
      <c r="BC215" s="78"/>
      <c r="BD215" s="78"/>
      <c r="BE215" s="78"/>
      <c r="BF215" s="78"/>
      <c r="BG215" s="78"/>
      <c r="BH215" s="78"/>
      <c r="BI215" s="79"/>
      <c r="BJ215" s="79"/>
      <c r="BK215" s="79"/>
      <c r="BL215" s="79"/>
      <c r="BM215" s="79"/>
      <c r="BN215" s="79"/>
      <c r="BO215" s="79"/>
      <c r="BP215" s="79"/>
      <c r="BQ215" s="79"/>
    </row>
    <row r="216" spans="1:69" ht="12" customHeight="1" x14ac:dyDescent="0.2">
      <c r="A216" s="74" t="s">
        <v>113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</row>
    <row r="217" spans="1:69" ht="33" customHeight="1" x14ac:dyDescent="0.2">
      <c r="A217" s="75">
        <v>1</v>
      </c>
      <c r="B217" s="75"/>
      <c r="C217" s="76" t="s">
        <v>53</v>
      </c>
      <c r="D217" s="76"/>
      <c r="E217" s="76"/>
      <c r="F217" s="76"/>
      <c r="G217" s="76"/>
      <c r="H217" s="77" t="s">
        <v>146</v>
      </c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 t="s">
        <v>62</v>
      </c>
      <c r="AE217" s="77"/>
      <c r="AF217" s="77"/>
      <c r="AG217" s="77" t="s">
        <v>93</v>
      </c>
      <c r="AH217" s="77"/>
      <c r="AI217" s="77"/>
      <c r="AJ217" s="77"/>
      <c r="AK217" s="77"/>
      <c r="AL217" s="77"/>
      <c r="AM217" s="77"/>
      <c r="AN217" s="77"/>
      <c r="AO217" s="78">
        <v>0.6</v>
      </c>
      <c r="AP217" s="78"/>
      <c r="AQ217" s="78"/>
      <c r="AR217" s="78"/>
      <c r="AS217" s="78"/>
      <c r="AT217" s="78"/>
      <c r="AU217" s="78"/>
      <c r="AV217" s="78"/>
      <c r="AW217" s="78"/>
      <c r="AX217" s="78"/>
      <c r="AY217" s="78">
        <v>0.6</v>
      </c>
      <c r="AZ217" s="78"/>
      <c r="BA217" s="78"/>
      <c r="BB217" s="78"/>
      <c r="BC217" s="78"/>
      <c r="BD217" s="78"/>
      <c r="BE217" s="78"/>
      <c r="BF217" s="78"/>
      <c r="BG217" s="78"/>
      <c r="BH217" s="78"/>
      <c r="BI217" s="79"/>
      <c r="BJ217" s="79"/>
      <c r="BK217" s="79"/>
      <c r="BL217" s="79"/>
      <c r="BM217" s="79"/>
      <c r="BN217" s="79"/>
      <c r="BO217" s="79"/>
      <c r="BP217" s="79"/>
      <c r="BQ217" s="79"/>
    </row>
    <row r="218" spans="1:69" ht="11.1" customHeight="1" x14ac:dyDescent="0.2">
      <c r="A218" s="69"/>
      <c r="B218" s="69"/>
      <c r="C218" s="70" t="s">
        <v>147</v>
      </c>
      <c r="D218" s="70"/>
      <c r="E218" s="70"/>
      <c r="F218" s="70"/>
      <c r="G218" s="70"/>
      <c r="H218" s="70" t="s">
        <v>45</v>
      </c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</row>
    <row r="219" spans="1:69" ht="26.1" customHeight="1" x14ac:dyDescent="0.2">
      <c r="A219" s="71">
        <v>1</v>
      </c>
      <c r="B219" s="71"/>
      <c r="C219" s="72"/>
      <c r="D219" s="72"/>
      <c r="E219" s="72"/>
      <c r="F219" s="72"/>
      <c r="G219" s="72"/>
      <c r="H219" s="73" t="s">
        <v>36</v>
      </c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</row>
    <row r="220" spans="1:69" ht="12" customHeight="1" x14ac:dyDescent="0.2">
      <c r="A220" s="74" t="s">
        <v>55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</row>
    <row r="221" spans="1:69" ht="33" customHeight="1" x14ac:dyDescent="0.2">
      <c r="A221" s="75">
        <v>1</v>
      </c>
      <c r="B221" s="75"/>
      <c r="C221" s="76" t="s">
        <v>147</v>
      </c>
      <c r="D221" s="76"/>
      <c r="E221" s="76"/>
      <c r="F221" s="76"/>
      <c r="G221" s="76"/>
      <c r="H221" s="77" t="s">
        <v>148</v>
      </c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 t="s">
        <v>57</v>
      </c>
      <c r="AE221" s="77"/>
      <c r="AF221" s="77"/>
      <c r="AG221" s="77" t="s">
        <v>58</v>
      </c>
      <c r="AH221" s="77"/>
      <c r="AI221" s="77"/>
      <c r="AJ221" s="77"/>
      <c r="AK221" s="77"/>
      <c r="AL221" s="77"/>
      <c r="AM221" s="77"/>
      <c r="AN221" s="77"/>
      <c r="AO221" s="78">
        <v>2</v>
      </c>
      <c r="AP221" s="78"/>
      <c r="AQ221" s="78"/>
      <c r="AR221" s="78"/>
      <c r="AS221" s="78"/>
      <c r="AT221" s="78"/>
      <c r="AU221" s="78"/>
      <c r="AV221" s="78"/>
      <c r="AW221" s="78"/>
      <c r="AX221" s="78"/>
      <c r="AY221" s="78">
        <v>2</v>
      </c>
      <c r="AZ221" s="78"/>
      <c r="BA221" s="78"/>
      <c r="BB221" s="78"/>
      <c r="BC221" s="78"/>
      <c r="BD221" s="78"/>
      <c r="BE221" s="78"/>
      <c r="BF221" s="78"/>
      <c r="BG221" s="78"/>
      <c r="BH221" s="78"/>
      <c r="BI221" s="79"/>
      <c r="BJ221" s="79"/>
      <c r="BK221" s="79"/>
      <c r="BL221" s="79"/>
      <c r="BM221" s="79"/>
      <c r="BN221" s="79"/>
      <c r="BO221" s="79"/>
      <c r="BP221" s="79"/>
      <c r="BQ221" s="79"/>
    </row>
    <row r="222" spans="1:69" ht="33" customHeight="1" x14ac:dyDescent="0.2">
      <c r="A222" s="75">
        <v>2</v>
      </c>
      <c r="B222" s="75"/>
      <c r="C222" s="76" t="s">
        <v>147</v>
      </c>
      <c r="D222" s="76"/>
      <c r="E222" s="76"/>
      <c r="F222" s="76"/>
      <c r="G222" s="76"/>
      <c r="H222" s="77" t="s">
        <v>149</v>
      </c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 t="s">
        <v>62</v>
      </c>
      <c r="AE222" s="77"/>
      <c r="AF222" s="77"/>
      <c r="AG222" s="77" t="s">
        <v>58</v>
      </c>
      <c r="AH222" s="77"/>
      <c r="AI222" s="77"/>
      <c r="AJ222" s="77"/>
      <c r="AK222" s="77"/>
      <c r="AL222" s="77"/>
      <c r="AM222" s="77"/>
      <c r="AN222" s="77"/>
      <c r="AO222" s="78">
        <v>2884.2159999999999</v>
      </c>
      <c r="AP222" s="78"/>
      <c r="AQ222" s="78"/>
      <c r="AR222" s="78"/>
      <c r="AS222" s="78"/>
      <c r="AT222" s="78"/>
      <c r="AU222" s="78"/>
      <c r="AV222" s="78"/>
      <c r="AW222" s="78"/>
      <c r="AX222" s="78"/>
      <c r="AY222" s="78">
        <v>2884.1660000000002</v>
      </c>
      <c r="AZ222" s="78"/>
      <c r="BA222" s="78"/>
      <c r="BB222" s="78"/>
      <c r="BC222" s="78"/>
      <c r="BD222" s="78"/>
      <c r="BE222" s="78"/>
      <c r="BF222" s="78"/>
      <c r="BG222" s="78"/>
      <c r="BH222" s="78"/>
      <c r="BI222" s="78">
        <v>-0.05</v>
      </c>
      <c r="BJ222" s="78"/>
      <c r="BK222" s="78"/>
      <c r="BL222" s="78"/>
      <c r="BM222" s="78"/>
      <c r="BN222" s="78"/>
      <c r="BO222" s="78"/>
      <c r="BP222" s="78"/>
      <c r="BQ222" s="78"/>
    </row>
    <row r="223" spans="1:69" ht="11.1" customHeight="1" x14ac:dyDescent="0.2">
      <c r="A223" s="4" t="s">
        <v>65</v>
      </c>
    </row>
    <row r="224" spans="1:69" ht="11.1" customHeight="1" x14ac:dyDescent="0.2">
      <c r="A224" s="80" t="s">
        <v>150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</row>
    <row r="225" spans="1:69" ht="12" customHeight="1" x14ac:dyDescent="0.2">
      <c r="A225" s="75">
        <v>3</v>
      </c>
      <c r="B225" s="75"/>
      <c r="C225" s="76" t="s">
        <v>147</v>
      </c>
      <c r="D225" s="76"/>
      <c r="E225" s="76"/>
      <c r="F225" s="76"/>
      <c r="G225" s="76"/>
      <c r="H225" s="77" t="s">
        <v>151</v>
      </c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 t="s">
        <v>152</v>
      </c>
      <c r="AE225" s="77"/>
      <c r="AF225" s="77"/>
      <c r="AG225" s="77" t="s">
        <v>58</v>
      </c>
      <c r="AH225" s="77"/>
      <c r="AI225" s="77"/>
      <c r="AJ225" s="77"/>
      <c r="AK225" s="77"/>
      <c r="AL225" s="77"/>
      <c r="AM225" s="77"/>
      <c r="AN225" s="77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</row>
    <row r="226" spans="1:69" ht="33" customHeight="1" x14ac:dyDescent="0.2">
      <c r="A226" s="75">
        <v>4</v>
      </c>
      <c r="B226" s="75"/>
      <c r="C226" s="76" t="s">
        <v>147</v>
      </c>
      <c r="D226" s="76"/>
      <c r="E226" s="76"/>
      <c r="F226" s="76"/>
      <c r="G226" s="76"/>
      <c r="H226" s="77" t="s">
        <v>153</v>
      </c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 t="s">
        <v>62</v>
      </c>
      <c r="AE226" s="77"/>
      <c r="AF226" s="77"/>
      <c r="AG226" s="77" t="s">
        <v>58</v>
      </c>
      <c r="AH226" s="77"/>
      <c r="AI226" s="77"/>
      <c r="AJ226" s="77"/>
      <c r="AK226" s="77"/>
      <c r="AL226" s="77"/>
      <c r="AM226" s="77"/>
      <c r="AN226" s="77"/>
      <c r="AO226" s="78">
        <v>10027.037</v>
      </c>
      <c r="AP226" s="78"/>
      <c r="AQ226" s="78"/>
      <c r="AR226" s="78"/>
      <c r="AS226" s="78"/>
      <c r="AT226" s="78"/>
      <c r="AU226" s="78"/>
      <c r="AV226" s="78"/>
      <c r="AW226" s="78"/>
      <c r="AX226" s="78"/>
      <c r="AY226" s="78">
        <v>1926.348</v>
      </c>
      <c r="AZ226" s="78"/>
      <c r="BA226" s="78"/>
      <c r="BB226" s="78"/>
      <c r="BC226" s="78"/>
      <c r="BD226" s="78"/>
      <c r="BE226" s="78"/>
      <c r="BF226" s="78"/>
      <c r="BG226" s="78"/>
      <c r="BH226" s="78"/>
      <c r="BI226" s="78">
        <v>-8100.6890000000003</v>
      </c>
      <c r="BJ226" s="78"/>
      <c r="BK226" s="78"/>
      <c r="BL226" s="78"/>
      <c r="BM226" s="78"/>
      <c r="BN226" s="78"/>
      <c r="BO226" s="78"/>
      <c r="BP226" s="78"/>
      <c r="BQ226" s="78"/>
    </row>
    <row r="227" spans="1:69" ht="44.1" customHeight="1" x14ac:dyDescent="0.2">
      <c r="A227" s="75">
        <v>5</v>
      </c>
      <c r="B227" s="75"/>
      <c r="C227" s="76" t="s">
        <v>147</v>
      </c>
      <c r="D227" s="76"/>
      <c r="E227" s="76"/>
      <c r="F227" s="76"/>
      <c r="G227" s="76"/>
      <c r="H227" s="77" t="s">
        <v>154</v>
      </c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 t="s">
        <v>69</v>
      </c>
      <c r="AE227" s="77"/>
      <c r="AF227" s="77"/>
      <c r="AG227" s="77" t="s">
        <v>70</v>
      </c>
      <c r="AH227" s="77"/>
      <c r="AI227" s="77"/>
      <c r="AJ227" s="77"/>
      <c r="AK227" s="77"/>
      <c r="AL227" s="77"/>
      <c r="AM227" s="77"/>
      <c r="AN227" s="77"/>
      <c r="AO227" s="78">
        <v>39.75</v>
      </c>
      <c r="AP227" s="78"/>
      <c r="AQ227" s="78"/>
      <c r="AR227" s="78"/>
      <c r="AS227" s="78"/>
      <c r="AT227" s="78"/>
      <c r="AU227" s="78"/>
      <c r="AV227" s="78"/>
      <c r="AW227" s="78"/>
      <c r="AX227" s="78"/>
      <c r="AY227" s="78">
        <v>39.75</v>
      </c>
      <c r="AZ227" s="78"/>
      <c r="BA227" s="78"/>
      <c r="BB227" s="78"/>
      <c r="BC227" s="78"/>
      <c r="BD227" s="78"/>
      <c r="BE227" s="78"/>
      <c r="BF227" s="78"/>
      <c r="BG227" s="78"/>
      <c r="BH227" s="78"/>
      <c r="BI227" s="79"/>
      <c r="BJ227" s="79"/>
      <c r="BK227" s="79"/>
      <c r="BL227" s="79"/>
      <c r="BM227" s="79"/>
      <c r="BN227" s="79"/>
      <c r="BO227" s="79"/>
      <c r="BP227" s="79"/>
      <c r="BQ227" s="79"/>
    </row>
    <row r="228" spans="1:69" ht="12" customHeight="1" x14ac:dyDescent="0.2">
      <c r="A228" s="75">
        <v>6</v>
      </c>
      <c r="B228" s="75"/>
      <c r="C228" s="76" t="s">
        <v>147</v>
      </c>
      <c r="D228" s="76"/>
      <c r="E228" s="76"/>
      <c r="F228" s="76"/>
      <c r="G228" s="76"/>
      <c r="H228" s="77" t="s">
        <v>155</v>
      </c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 t="s">
        <v>69</v>
      </c>
      <c r="AE228" s="77"/>
      <c r="AF228" s="77"/>
      <c r="AG228" s="77" t="s">
        <v>70</v>
      </c>
      <c r="AH228" s="77"/>
      <c r="AI228" s="77"/>
      <c r="AJ228" s="77"/>
      <c r="AK228" s="77"/>
      <c r="AL228" s="77"/>
      <c r="AM228" s="77"/>
      <c r="AN228" s="77"/>
      <c r="AO228" s="78">
        <v>31.75</v>
      </c>
      <c r="AP228" s="78"/>
      <c r="AQ228" s="78"/>
      <c r="AR228" s="78"/>
      <c r="AS228" s="78"/>
      <c r="AT228" s="78"/>
      <c r="AU228" s="78"/>
      <c r="AV228" s="78"/>
      <c r="AW228" s="78"/>
      <c r="AX228" s="78"/>
      <c r="AY228" s="78">
        <v>31.75</v>
      </c>
      <c r="AZ228" s="78"/>
      <c r="BA228" s="78"/>
      <c r="BB228" s="78"/>
      <c r="BC228" s="78"/>
      <c r="BD228" s="78"/>
      <c r="BE228" s="78"/>
      <c r="BF228" s="78"/>
      <c r="BG228" s="78"/>
      <c r="BH228" s="78"/>
      <c r="BI228" s="79"/>
      <c r="BJ228" s="79"/>
      <c r="BK228" s="79"/>
      <c r="BL228" s="79"/>
      <c r="BM228" s="79"/>
      <c r="BN228" s="79"/>
      <c r="BO228" s="79"/>
      <c r="BP228" s="79"/>
      <c r="BQ228" s="79"/>
    </row>
    <row r="229" spans="1:69" ht="12" customHeight="1" x14ac:dyDescent="0.2">
      <c r="A229" s="74" t="s">
        <v>77</v>
      </c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</row>
    <row r="230" spans="1:69" ht="44.1" customHeight="1" x14ac:dyDescent="0.2">
      <c r="A230" s="75">
        <v>1</v>
      </c>
      <c r="B230" s="75"/>
      <c r="C230" s="76" t="s">
        <v>147</v>
      </c>
      <c r="D230" s="76"/>
      <c r="E230" s="76"/>
      <c r="F230" s="76"/>
      <c r="G230" s="76"/>
      <c r="H230" s="77" t="s">
        <v>156</v>
      </c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 t="s">
        <v>79</v>
      </c>
      <c r="AE230" s="77"/>
      <c r="AF230" s="77"/>
      <c r="AG230" s="77" t="s">
        <v>58</v>
      </c>
      <c r="AH230" s="77"/>
      <c r="AI230" s="77"/>
      <c r="AJ230" s="77"/>
      <c r="AK230" s="77"/>
      <c r="AL230" s="77"/>
      <c r="AM230" s="77"/>
      <c r="AN230" s="77"/>
      <c r="AO230" s="78">
        <v>662</v>
      </c>
      <c r="AP230" s="78"/>
      <c r="AQ230" s="78"/>
      <c r="AR230" s="78"/>
      <c r="AS230" s="78"/>
      <c r="AT230" s="78"/>
      <c r="AU230" s="78"/>
      <c r="AV230" s="78"/>
      <c r="AW230" s="78"/>
      <c r="AX230" s="78"/>
      <c r="AY230" s="78">
        <v>662</v>
      </c>
      <c r="AZ230" s="78"/>
      <c r="BA230" s="78"/>
      <c r="BB230" s="78"/>
      <c r="BC230" s="78"/>
      <c r="BD230" s="78"/>
      <c r="BE230" s="78"/>
      <c r="BF230" s="78"/>
      <c r="BG230" s="78"/>
      <c r="BH230" s="78"/>
      <c r="BI230" s="78">
        <v>-90</v>
      </c>
      <c r="BJ230" s="78"/>
      <c r="BK230" s="78"/>
      <c r="BL230" s="78"/>
      <c r="BM230" s="78"/>
      <c r="BN230" s="78"/>
      <c r="BO230" s="78"/>
      <c r="BP230" s="78"/>
      <c r="BQ230" s="78"/>
    </row>
    <row r="231" spans="1:69" ht="56.1" customHeight="1" x14ac:dyDescent="0.2">
      <c r="A231" s="75">
        <v>2</v>
      </c>
      <c r="B231" s="75"/>
      <c r="C231" s="76" t="s">
        <v>147</v>
      </c>
      <c r="D231" s="76"/>
      <c r="E231" s="76"/>
      <c r="F231" s="76"/>
      <c r="G231" s="76"/>
      <c r="H231" s="77" t="s">
        <v>157</v>
      </c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 t="s">
        <v>79</v>
      </c>
      <c r="AE231" s="77"/>
      <c r="AF231" s="77"/>
      <c r="AG231" s="77" t="s">
        <v>58</v>
      </c>
      <c r="AH231" s="77"/>
      <c r="AI231" s="77"/>
      <c r="AJ231" s="77"/>
      <c r="AK231" s="77"/>
      <c r="AL231" s="77"/>
      <c r="AM231" s="77"/>
      <c r="AN231" s="77"/>
      <c r="AO231" s="78">
        <v>662</v>
      </c>
      <c r="AP231" s="78"/>
      <c r="AQ231" s="78"/>
      <c r="AR231" s="78"/>
      <c r="AS231" s="78"/>
      <c r="AT231" s="78"/>
      <c r="AU231" s="78"/>
      <c r="AV231" s="78"/>
      <c r="AW231" s="78"/>
      <c r="AX231" s="78"/>
      <c r="AY231" s="78">
        <v>662</v>
      </c>
      <c r="AZ231" s="78"/>
      <c r="BA231" s="78"/>
      <c r="BB231" s="78"/>
      <c r="BC231" s="78"/>
      <c r="BD231" s="78"/>
      <c r="BE231" s="78"/>
      <c r="BF231" s="78"/>
      <c r="BG231" s="78"/>
      <c r="BH231" s="78"/>
      <c r="BI231" s="78">
        <v>-90</v>
      </c>
      <c r="BJ231" s="78"/>
      <c r="BK231" s="78"/>
      <c r="BL231" s="78"/>
      <c r="BM231" s="78"/>
      <c r="BN231" s="78"/>
      <c r="BO231" s="78"/>
      <c r="BP231" s="78"/>
      <c r="BQ231" s="78"/>
    </row>
    <row r="232" spans="1:69" ht="44.1" customHeight="1" x14ac:dyDescent="0.2">
      <c r="A232" s="75">
        <v>3</v>
      </c>
      <c r="B232" s="75"/>
      <c r="C232" s="76" t="s">
        <v>147</v>
      </c>
      <c r="D232" s="76"/>
      <c r="E232" s="76"/>
      <c r="F232" s="76"/>
      <c r="G232" s="76"/>
      <c r="H232" s="77" t="s">
        <v>158</v>
      </c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 t="s">
        <v>57</v>
      </c>
      <c r="AE232" s="77"/>
      <c r="AF232" s="77"/>
      <c r="AG232" s="77" t="s">
        <v>58</v>
      </c>
      <c r="AH232" s="77"/>
      <c r="AI232" s="77"/>
      <c r="AJ232" s="77"/>
      <c r="AK232" s="77"/>
      <c r="AL232" s="77"/>
      <c r="AM232" s="77"/>
      <c r="AN232" s="77"/>
      <c r="AO232" s="78">
        <v>149</v>
      </c>
      <c r="AP232" s="78"/>
      <c r="AQ232" s="78"/>
      <c r="AR232" s="78"/>
      <c r="AS232" s="78"/>
      <c r="AT232" s="78"/>
      <c r="AU232" s="78"/>
      <c r="AV232" s="78"/>
      <c r="AW232" s="78"/>
      <c r="AX232" s="78"/>
      <c r="AY232" s="78">
        <v>149</v>
      </c>
      <c r="AZ232" s="78"/>
      <c r="BA232" s="78"/>
      <c r="BB232" s="78"/>
      <c r="BC232" s="78"/>
      <c r="BD232" s="78"/>
      <c r="BE232" s="78"/>
      <c r="BF232" s="78"/>
      <c r="BG232" s="78"/>
      <c r="BH232" s="78"/>
      <c r="BI232" s="78">
        <v>-1370</v>
      </c>
      <c r="BJ232" s="78"/>
      <c r="BK232" s="78"/>
      <c r="BL232" s="78"/>
      <c r="BM232" s="78"/>
      <c r="BN232" s="78"/>
      <c r="BO232" s="78"/>
      <c r="BP232" s="78"/>
      <c r="BQ232" s="78"/>
    </row>
    <row r="233" spans="1:69" ht="12" customHeight="1" x14ac:dyDescent="0.2">
      <c r="A233" s="74" t="s">
        <v>90</v>
      </c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</row>
    <row r="234" spans="1:69" ht="56.1" customHeight="1" x14ac:dyDescent="0.2">
      <c r="A234" s="75">
        <v>1</v>
      </c>
      <c r="B234" s="75"/>
      <c r="C234" s="76" t="s">
        <v>147</v>
      </c>
      <c r="D234" s="76"/>
      <c r="E234" s="76"/>
      <c r="F234" s="76"/>
      <c r="G234" s="76"/>
      <c r="H234" s="77" t="s">
        <v>159</v>
      </c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 t="s">
        <v>92</v>
      </c>
      <c r="AE234" s="77"/>
      <c r="AF234" s="77"/>
      <c r="AG234" s="77" t="s">
        <v>93</v>
      </c>
      <c r="AH234" s="77"/>
      <c r="AI234" s="77"/>
      <c r="AJ234" s="77"/>
      <c r="AK234" s="77"/>
      <c r="AL234" s="77"/>
      <c r="AM234" s="77"/>
      <c r="AN234" s="77"/>
      <c r="AO234" s="78">
        <v>72557.600000000006</v>
      </c>
      <c r="AP234" s="78"/>
      <c r="AQ234" s="78"/>
      <c r="AR234" s="78"/>
      <c r="AS234" s="78"/>
      <c r="AT234" s="78"/>
      <c r="AU234" s="78"/>
      <c r="AV234" s="78"/>
      <c r="AW234" s="78"/>
      <c r="AX234" s="78"/>
      <c r="AY234" s="78">
        <v>72557.600000000006</v>
      </c>
      <c r="AZ234" s="78"/>
      <c r="BA234" s="78"/>
      <c r="BB234" s="78"/>
      <c r="BC234" s="78"/>
      <c r="BD234" s="78"/>
      <c r="BE234" s="78"/>
      <c r="BF234" s="78"/>
      <c r="BG234" s="78"/>
      <c r="BH234" s="78"/>
      <c r="BI234" s="78">
        <v>0</v>
      </c>
      <c r="BJ234" s="78"/>
      <c r="BK234" s="78"/>
      <c r="BL234" s="78"/>
      <c r="BM234" s="78"/>
      <c r="BN234" s="78"/>
      <c r="BO234" s="78"/>
      <c r="BP234" s="78"/>
      <c r="BQ234" s="78"/>
    </row>
    <row r="235" spans="1:69" ht="44.1" customHeight="1" x14ac:dyDescent="0.2">
      <c r="A235" s="75">
        <v>2</v>
      </c>
      <c r="B235" s="75"/>
      <c r="C235" s="76" t="s">
        <v>147</v>
      </c>
      <c r="D235" s="76"/>
      <c r="E235" s="76"/>
      <c r="F235" s="76"/>
      <c r="G235" s="76"/>
      <c r="H235" s="77" t="s">
        <v>160</v>
      </c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 t="s">
        <v>92</v>
      </c>
      <c r="AE235" s="77"/>
      <c r="AF235" s="77"/>
      <c r="AG235" s="77" t="s">
        <v>93</v>
      </c>
      <c r="AH235" s="77"/>
      <c r="AI235" s="77"/>
      <c r="AJ235" s="77"/>
      <c r="AK235" s="77"/>
      <c r="AL235" s="77"/>
      <c r="AM235" s="77"/>
      <c r="AN235" s="77"/>
      <c r="AO235" s="78">
        <v>4038.5</v>
      </c>
      <c r="AP235" s="78"/>
      <c r="AQ235" s="78"/>
      <c r="AR235" s="78"/>
      <c r="AS235" s="78"/>
      <c r="AT235" s="78"/>
      <c r="AU235" s="78"/>
      <c r="AV235" s="78"/>
      <c r="AW235" s="78"/>
      <c r="AX235" s="78"/>
      <c r="AY235" s="78">
        <v>4038.5</v>
      </c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</row>
    <row r="236" spans="1:69" ht="56.1" customHeight="1" x14ac:dyDescent="0.2">
      <c r="A236" s="75">
        <v>3</v>
      </c>
      <c r="B236" s="75"/>
      <c r="C236" s="76" t="s">
        <v>147</v>
      </c>
      <c r="D236" s="76"/>
      <c r="E236" s="76"/>
      <c r="F236" s="76"/>
      <c r="G236" s="76"/>
      <c r="H236" s="77" t="s">
        <v>161</v>
      </c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 t="s">
        <v>92</v>
      </c>
      <c r="AE236" s="77"/>
      <c r="AF236" s="77"/>
      <c r="AG236" s="77" t="s">
        <v>93</v>
      </c>
      <c r="AH236" s="77"/>
      <c r="AI236" s="77"/>
      <c r="AJ236" s="77"/>
      <c r="AK236" s="77"/>
      <c r="AL236" s="77"/>
      <c r="AM236" s="77"/>
      <c r="AN236" s="77"/>
      <c r="AO236" s="78">
        <v>120.345</v>
      </c>
      <c r="AP236" s="78"/>
      <c r="AQ236" s="78"/>
      <c r="AR236" s="78"/>
      <c r="AS236" s="78"/>
      <c r="AT236" s="78"/>
      <c r="AU236" s="78"/>
      <c r="AV236" s="78"/>
      <c r="AW236" s="78"/>
      <c r="AX236" s="78"/>
      <c r="AY236" s="78">
        <v>120.345</v>
      </c>
      <c r="AZ236" s="78"/>
      <c r="BA236" s="78"/>
      <c r="BB236" s="78"/>
      <c r="BC236" s="78"/>
      <c r="BD236" s="78"/>
      <c r="BE236" s="78"/>
      <c r="BF236" s="78"/>
      <c r="BG236" s="78"/>
      <c r="BH236" s="78"/>
      <c r="BI236" s="79"/>
      <c r="BJ236" s="79"/>
      <c r="BK236" s="79"/>
      <c r="BL236" s="79"/>
      <c r="BM236" s="79"/>
      <c r="BN236" s="79"/>
      <c r="BO236" s="79"/>
      <c r="BP236" s="79"/>
      <c r="BQ236" s="79"/>
    </row>
    <row r="237" spans="1:69" ht="12" customHeight="1" x14ac:dyDescent="0.2">
      <c r="A237" s="74" t="s">
        <v>113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</row>
    <row r="238" spans="1:69" ht="44.1" customHeight="1" x14ac:dyDescent="0.2">
      <c r="A238" s="75">
        <v>1</v>
      </c>
      <c r="B238" s="75"/>
      <c r="C238" s="76" t="s">
        <v>147</v>
      </c>
      <c r="D238" s="76"/>
      <c r="E238" s="76"/>
      <c r="F238" s="76"/>
      <c r="G238" s="76"/>
      <c r="H238" s="77" t="s">
        <v>162</v>
      </c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 t="s">
        <v>79</v>
      </c>
      <c r="AE238" s="77"/>
      <c r="AF238" s="77"/>
      <c r="AG238" s="77" t="s">
        <v>93</v>
      </c>
      <c r="AH238" s="77"/>
      <c r="AI238" s="77"/>
      <c r="AJ238" s="77"/>
      <c r="AK238" s="77"/>
      <c r="AL238" s="77"/>
      <c r="AM238" s="77"/>
      <c r="AN238" s="77"/>
      <c r="AO238" s="78">
        <v>2</v>
      </c>
      <c r="AP238" s="78"/>
      <c r="AQ238" s="78"/>
      <c r="AR238" s="78"/>
      <c r="AS238" s="78"/>
      <c r="AT238" s="78"/>
      <c r="AU238" s="78"/>
      <c r="AV238" s="78"/>
      <c r="AW238" s="78"/>
      <c r="AX238" s="78"/>
      <c r="AY238" s="78">
        <v>2</v>
      </c>
      <c r="AZ238" s="78"/>
      <c r="BA238" s="78"/>
      <c r="BB238" s="78"/>
      <c r="BC238" s="78"/>
      <c r="BD238" s="78"/>
      <c r="BE238" s="78"/>
      <c r="BF238" s="78"/>
      <c r="BG238" s="78"/>
      <c r="BH238" s="78"/>
      <c r="BI238" s="79"/>
      <c r="BJ238" s="79"/>
      <c r="BK238" s="79"/>
      <c r="BL238" s="79"/>
      <c r="BM238" s="79"/>
      <c r="BN238" s="79"/>
      <c r="BO238" s="79"/>
      <c r="BP238" s="79"/>
      <c r="BQ238" s="79"/>
    </row>
    <row r="239" spans="1:69" ht="44.1" customHeight="1" x14ac:dyDescent="0.2">
      <c r="A239" s="75">
        <v>2</v>
      </c>
      <c r="B239" s="75"/>
      <c r="C239" s="76" t="s">
        <v>147</v>
      </c>
      <c r="D239" s="76"/>
      <c r="E239" s="76"/>
      <c r="F239" s="76"/>
      <c r="G239" s="76"/>
      <c r="H239" s="77" t="s">
        <v>163</v>
      </c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 t="s">
        <v>79</v>
      </c>
      <c r="AE239" s="77"/>
      <c r="AF239" s="77"/>
      <c r="AG239" s="77" t="s">
        <v>93</v>
      </c>
      <c r="AH239" s="77"/>
      <c r="AI239" s="77"/>
      <c r="AJ239" s="77"/>
      <c r="AK239" s="77"/>
      <c r="AL239" s="77"/>
      <c r="AM239" s="77"/>
      <c r="AN239" s="77"/>
      <c r="AO239" s="78">
        <v>15</v>
      </c>
      <c r="AP239" s="78"/>
      <c r="AQ239" s="78"/>
      <c r="AR239" s="78"/>
      <c r="AS239" s="78"/>
      <c r="AT239" s="78"/>
      <c r="AU239" s="78"/>
      <c r="AV239" s="78"/>
      <c r="AW239" s="78"/>
      <c r="AX239" s="78"/>
      <c r="AY239" s="78">
        <v>27</v>
      </c>
      <c r="AZ239" s="78"/>
      <c r="BA239" s="78"/>
      <c r="BB239" s="78"/>
      <c r="BC239" s="78"/>
      <c r="BD239" s="78"/>
      <c r="BE239" s="78"/>
      <c r="BF239" s="78"/>
      <c r="BG239" s="78"/>
      <c r="BH239" s="78"/>
      <c r="BI239" s="78">
        <v>12</v>
      </c>
      <c r="BJ239" s="78"/>
      <c r="BK239" s="78"/>
      <c r="BL239" s="78"/>
      <c r="BM239" s="78"/>
      <c r="BN239" s="78"/>
      <c r="BO239" s="78"/>
      <c r="BP239" s="78"/>
      <c r="BQ239" s="78"/>
    </row>
    <row r="240" spans="1:69" ht="11.1" customHeight="1" x14ac:dyDescent="0.2">
      <c r="A240" s="4" t="s">
        <v>65</v>
      </c>
    </row>
    <row r="241" spans="1:69" ht="11.1" customHeight="1" x14ac:dyDescent="0.2">
      <c r="A241" s="80" t="s">
        <v>164</v>
      </c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</row>
    <row r="242" spans="1:69" ht="56.1" customHeight="1" x14ac:dyDescent="0.2">
      <c r="A242" s="75">
        <v>3</v>
      </c>
      <c r="B242" s="75"/>
      <c r="C242" s="76" t="s">
        <v>147</v>
      </c>
      <c r="D242" s="76"/>
      <c r="E242" s="76"/>
      <c r="F242" s="76"/>
      <c r="G242" s="76"/>
      <c r="H242" s="77" t="s">
        <v>165</v>
      </c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 t="s">
        <v>79</v>
      </c>
      <c r="AE242" s="77"/>
      <c r="AF242" s="77"/>
      <c r="AG242" s="77" t="s">
        <v>93</v>
      </c>
      <c r="AH242" s="77"/>
      <c r="AI242" s="77"/>
      <c r="AJ242" s="77"/>
      <c r="AK242" s="77"/>
      <c r="AL242" s="77"/>
      <c r="AM242" s="77"/>
      <c r="AN242" s="77"/>
      <c r="AO242" s="78">
        <v>186</v>
      </c>
      <c r="AP242" s="78"/>
      <c r="AQ242" s="78"/>
      <c r="AR242" s="78"/>
      <c r="AS242" s="78"/>
      <c r="AT242" s="78"/>
      <c r="AU242" s="78"/>
      <c r="AV242" s="78"/>
      <c r="AW242" s="78"/>
      <c r="AX242" s="78"/>
      <c r="AY242" s="78">
        <v>186</v>
      </c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</row>
    <row r="243" spans="1:69" ht="56.1" customHeight="1" x14ac:dyDescent="0.2">
      <c r="A243" s="75">
        <v>4</v>
      </c>
      <c r="B243" s="75"/>
      <c r="C243" s="76" t="s">
        <v>147</v>
      </c>
      <c r="D243" s="76"/>
      <c r="E243" s="76"/>
      <c r="F243" s="76"/>
      <c r="G243" s="76"/>
      <c r="H243" s="77" t="s">
        <v>166</v>
      </c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 t="s">
        <v>126</v>
      </c>
      <c r="AE243" s="77"/>
      <c r="AF243" s="77"/>
      <c r="AG243" s="77" t="s">
        <v>93</v>
      </c>
      <c r="AH243" s="77"/>
      <c r="AI243" s="77"/>
      <c r="AJ243" s="77"/>
      <c r="AK243" s="77"/>
      <c r="AL243" s="77"/>
      <c r="AM243" s="77"/>
      <c r="AN243" s="77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8">
        <v>9</v>
      </c>
      <c r="AZ243" s="78"/>
      <c r="BA243" s="78"/>
      <c r="BB243" s="78"/>
      <c r="BC243" s="78"/>
      <c r="BD243" s="78"/>
      <c r="BE243" s="78"/>
      <c r="BF243" s="78"/>
      <c r="BG243" s="78"/>
      <c r="BH243" s="78"/>
      <c r="BI243" s="78">
        <v>9</v>
      </c>
      <c r="BJ243" s="78"/>
      <c r="BK243" s="78"/>
      <c r="BL243" s="78"/>
      <c r="BM243" s="78"/>
      <c r="BN243" s="78"/>
      <c r="BO243" s="78"/>
      <c r="BP243" s="78"/>
      <c r="BQ243" s="78"/>
    </row>
    <row r="244" spans="1:69" ht="11.1" customHeight="1" x14ac:dyDescent="0.2">
      <c r="A244" s="4" t="s">
        <v>65</v>
      </c>
    </row>
    <row r="245" spans="1:69" ht="11.1" customHeight="1" x14ac:dyDescent="0.2">
      <c r="A245" s="80" t="s">
        <v>167</v>
      </c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</row>
    <row r="246" spans="1:69" ht="11.1" customHeight="1" x14ac:dyDescent="0.2">
      <c r="A246" s="69"/>
      <c r="B246" s="69"/>
      <c r="C246" s="70" t="s">
        <v>168</v>
      </c>
      <c r="D246" s="70"/>
      <c r="E246" s="70"/>
      <c r="F246" s="70"/>
      <c r="G246" s="70"/>
      <c r="H246" s="70" t="s">
        <v>37</v>
      </c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</row>
    <row r="247" spans="1:69" ht="12.95" customHeight="1" x14ac:dyDescent="0.2">
      <c r="A247" s="71">
        <v>1</v>
      </c>
      <c r="B247" s="71"/>
      <c r="C247" s="72"/>
      <c r="D247" s="72"/>
      <c r="E247" s="72"/>
      <c r="F247" s="72"/>
      <c r="G247" s="72"/>
      <c r="H247" s="73" t="s">
        <v>38</v>
      </c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</row>
    <row r="248" spans="1:69" ht="12" customHeight="1" x14ac:dyDescent="0.2">
      <c r="A248" s="74" t="s">
        <v>55</v>
      </c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</row>
    <row r="249" spans="1:69" ht="12" customHeight="1" x14ac:dyDescent="0.2">
      <c r="A249" s="75">
        <v>1</v>
      </c>
      <c r="B249" s="75"/>
      <c r="C249" s="76" t="s">
        <v>168</v>
      </c>
      <c r="D249" s="76"/>
      <c r="E249" s="76"/>
      <c r="F249" s="76"/>
      <c r="G249" s="76"/>
      <c r="H249" s="77" t="s">
        <v>169</v>
      </c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 t="s">
        <v>57</v>
      </c>
      <c r="AE249" s="77"/>
      <c r="AF249" s="77"/>
      <c r="AG249" s="77" t="s">
        <v>58</v>
      </c>
      <c r="AH249" s="77"/>
      <c r="AI249" s="77"/>
      <c r="AJ249" s="77"/>
      <c r="AK249" s="77"/>
      <c r="AL249" s="77"/>
      <c r="AM249" s="77"/>
      <c r="AN249" s="77"/>
      <c r="AO249" s="78">
        <v>1</v>
      </c>
      <c r="AP249" s="78"/>
      <c r="AQ249" s="78"/>
      <c r="AR249" s="78"/>
      <c r="AS249" s="78"/>
      <c r="AT249" s="78"/>
      <c r="AU249" s="78"/>
      <c r="AV249" s="78"/>
      <c r="AW249" s="78"/>
      <c r="AX249" s="78"/>
      <c r="AY249" s="78">
        <v>1</v>
      </c>
      <c r="AZ249" s="78"/>
      <c r="BA249" s="78"/>
      <c r="BB249" s="78"/>
      <c r="BC249" s="78"/>
      <c r="BD249" s="78"/>
      <c r="BE249" s="78"/>
      <c r="BF249" s="78"/>
      <c r="BG249" s="78"/>
      <c r="BH249" s="78"/>
      <c r="BI249" s="79"/>
      <c r="BJ249" s="79"/>
      <c r="BK249" s="79"/>
      <c r="BL249" s="79"/>
      <c r="BM249" s="79"/>
      <c r="BN249" s="79"/>
      <c r="BO249" s="79"/>
      <c r="BP249" s="79"/>
      <c r="BQ249" s="79"/>
    </row>
    <row r="250" spans="1:69" ht="12" customHeight="1" x14ac:dyDescent="0.2">
      <c r="A250" s="75">
        <v>2</v>
      </c>
      <c r="B250" s="75"/>
      <c r="C250" s="76" t="s">
        <v>168</v>
      </c>
      <c r="D250" s="76"/>
      <c r="E250" s="76"/>
      <c r="F250" s="76"/>
      <c r="G250" s="76"/>
      <c r="H250" s="77" t="s">
        <v>170</v>
      </c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 t="s">
        <v>69</v>
      </c>
      <c r="AE250" s="77"/>
      <c r="AF250" s="77"/>
      <c r="AG250" s="77" t="s">
        <v>70</v>
      </c>
      <c r="AH250" s="77"/>
      <c r="AI250" s="77"/>
      <c r="AJ250" s="77"/>
      <c r="AK250" s="77"/>
      <c r="AL250" s="77"/>
      <c r="AM250" s="77"/>
      <c r="AN250" s="77"/>
      <c r="AO250" s="78">
        <v>59</v>
      </c>
      <c r="AP250" s="78"/>
      <c r="AQ250" s="78"/>
      <c r="AR250" s="78"/>
      <c r="AS250" s="78"/>
      <c r="AT250" s="78"/>
      <c r="AU250" s="78"/>
      <c r="AV250" s="78"/>
      <c r="AW250" s="78"/>
      <c r="AX250" s="78"/>
      <c r="AY250" s="78">
        <v>60</v>
      </c>
      <c r="AZ250" s="78"/>
      <c r="BA250" s="78"/>
      <c r="BB250" s="78"/>
      <c r="BC250" s="78"/>
      <c r="BD250" s="78"/>
      <c r="BE250" s="78"/>
      <c r="BF250" s="78"/>
      <c r="BG250" s="78"/>
      <c r="BH250" s="78"/>
      <c r="BI250" s="78">
        <v>1</v>
      </c>
      <c r="BJ250" s="78"/>
      <c r="BK250" s="78"/>
      <c r="BL250" s="78"/>
      <c r="BM250" s="78"/>
      <c r="BN250" s="78"/>
      <c r="BO250" s="78"/>
      <c r="BP250" s="78"/>
      <c r="BQ250" s="78"/>
    </row>
    <row r="251" spans="1:69" ht="11.1" customHeight="1" x14ac:dyDescent="0.2">
      <c r="A251" s="4" t="s">
        <v>65</v>
      </c>
    </row>
    <row r="252" spans="1:69" ht="11.1" customHeight="1" x14ac:dyDescent="0.2">
      <c r="A252" s="80" t="s">
        <v>171</v>
      </c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</row>
    <row r="253" spans="1:69" ht="21.95" customHeight="1" x14ac:dyDescent="0.2">
      <c r="A253" s="75">
        <v>3</v>
      </c>
      <c r="B253" s="75"/>
      <c r="C253" s="76" t="s">
        <v>168</v>
      </c>
      <c r="D253" s="76"/>
      <c r="E253" s="76"/>
      <c r="F253" s="76"/>
      <c r="G253" s="76"/>
      <c r="H253" s="77" t="s">
        <v>172</v>
      </c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 t="s">
        <v>79</v>
      </c>
      <c r="AE253" s="77"/>
      <c r="AF253" s="77"/>
      <c r="AG253" s="77" t="s">
        <v>58</v>
      </c>
      <c r="AH253" s="77"/>
      <c r="AI253" s="77"/>
      <c r="AJ253" s="77"/>
      <c r="AK253" s="77"/>
      <c r="AL253" s="77"/>
      <c r="AM253" s="77"/>
      <c r="AN253" s="77"/>
      <c r="AO253" s="78">
        <v>128</v>
      </c>
      <c r="AP253" s="78"/>
      <c r="AQ253" s="78"/>
      <c r="AR253" s="78"/>
      <c r="AS253" s="78"/>
      <c r="AT253" s="78"/>
      <c r="AU253" s="78"/>
      <c r="AV253" s="78"/>
      <c r="AW253" s="78"/>
      <c r="AX253" s="78"/>
      <c r="AY253" s="78">
        <v>130</v>
      </c>
      <c r="AZ253" s="78"/>
      <c r="BA253" s="78"/>
      <c r="BB253" s="78"/>
      <c r="BC253" s="78"/>
      <c r="BD253" s="78"/>
      <c r="BE253" s="78"/>
      <c r="BF253" s="78"/>
      <c r="BG253" s="78"/>
      <c r="BH253" s="78"/>
      <c r="BI253" s="78">
        <v>2</v>
      </c>
      <c r="BJ253" s="78"/>
      <c r="BK253" s="78"/>
      <c r="BL253" s="78"/>
      <c r="BM253" s="78"/>
      <c r="BN253" s="78"/>
      <c r="BO253" s="78"/>
      <c r="BP253" s="78"/>
      <c r="BQ253" s="78"/>
    </row>
    <row r="254" spans="1:69" ht="11.1" customHeight="1" x14ac:dyDescent="0.2">
      <c r="A254" s="4" t="s">
        <v>65</v>
      </c>
    </row>
    <row r="255" spans="1:69" ht="11.1" customHeight="1" x14ac:dyDescent="0.2">
      <c r="A255" s="80" t="s">
        <v>173</v>
      </c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</row>
    <row r="256" spans="1:69" ht="21.95" customHeight="1" x14ac:dyDescent="0.2">
      <c r="A256" s="75">
        <v>4</v>
      </c>
      <c r="B256" s="75"/>
      <c r="C256" s="76" t="s">
        <v>168</v>
      </c>
      <c r="D256" s="76"/>
      <c r="E256" s="76"/>
      <c r="F256" s="76"/>
      <c r="G256" s="76"/>
      <c r="H256" s="77" t="s">
        <v>174</v>
      </c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 t="s">
        <v>57</v>
      </c>
      <c r="AE256" s="77"/>
      <c r="AF256" s="77"/>
      <c r="AG256" s="77" t="s">
        <v>58</v>
      </c>
      <c r="AH256" s="77"/>
      <c r="AI256" s="77"/>
      <c r="AJ256" s="77"/>
      <c r="AK256" s="77"/>
      <c r="AL256" s="77"/>
      <c r="AM256" s="77"/>
      <c r="AN256" s="77"/>
      <c r="AO256" s="78">
        <v>69</v>
      </c>
      <c r="AP256" s="78"/>
      <c r="AQ256" s="78"/>
      <c r="AR256" s="78"/>
      <c r="AS256" s="78"/>
      <c r="AT256" s="78"/>
      <c r="AU256" s="78"/>
      <c r="AV256" s="78"/>
      <c r="AW256" s="78"/>
      <c r="AX256" s="78"/>
      <c r="AY256" s="78">
        <v>46</v>
      </c>
      <c r="AZ256" s="78"/>
      <c r="BA256" s="78"/>
      <c r="BB256" s="78"/>
      <c r="BC256" s="78"/>
      <c r="BD256" s="78"/>
      <c r="BE256" s="78"/>
      <c r="BF256" s="78"/>
      <c r="BG256" s="78"/>
      <c r="BH256" s="78"/>
      <c r="BI256" s="78">
        <v>-23</v>
      </c>
      <c r="BJ256" s="78"/>
      <c r="BK256" s="78"/>
      <c r="BL256" s="78"/>
      <c r="BM256" s="78"/>
      <c r="BN256" s="78"/>
      <c r="BO256" s="78"/>
      <c r="BP256" s="78"/>
      <c r="BQ256" s="78"/>
    </row>
    <row r="257" spans="1:69" ht="11.1" customHeight="1" x14ac:dyDescent="0.2">
      <c r="A257" s="4" t="s">
        <v>65</v>
      </c>
    </row>
    <row r="258" spans="1:69" ht="11.1" customHeight="1" x14ac:dyDescent="0.2">
      <c r="A258" s="80" t="s">
        <v>175</v>
      </c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</row>
    <row r="259" spans="1:69" ht="21.95" customHeight="1" x14ac:dyDescent="0.2">
      <c r="A259" s="75">
        <v>5</v>
      </c>
      <c r="B259" s="75"/>
      <c r="C259" s="76" t="s">
        <v>168</v>
      </c>
      <c r="D259" s="76"/>
      <c r="E259" s="76"/>
      <c r="F259" s="76"/>
      <c r="G259" s="76"/>
      <c r="H259" s="77" t="s">
        <v>176</v>
      </c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 t="s">
        <v>62</v>
      </c>
      <c r="AE259" s="77"/>
      <c r="AF259" s="77"/>
      <c r="AG259" s="77" t="s">
        <v>58</v>
      </c>
      <c r="AH259" s="77"/>
      <c r="AI259" s="77"/>
      <c r="AJ259" s="77"/>
      <c r="AK259" s="77"/>
      <c r="AL259" s="77"/>
      <c r="AM259" s="77"/>
      <c r="AN259" s="77"/>
      <c r="AO259" s="78">
        <v>741.7</v>
      </c>
      <c r="AP259" s="78"/>
      <c r="AQ259" s="78"/>
      <c r="AR259" s="78"/>
      <c r="AS259" s="78"/>
      <c r="AT259" s="78"/>
      <c r="AU259" s="78"/>
      <c r="AV259" s="78"/>
      <c r="AW259" s="78"/>
      <c r="AX259" s="78"/>
      <c r="AY259" s="78">
        <v>741.7</v>
      </c>
      <c r="AZ259" s="78"/>
      <c r="BA259" s="78"/>
      <c r="BB259" s="78"/>
      <c r="BC259" s="78"/>
      <c r="BD259" s="78"/>
      <c r="BE259" s="78"/>
      <c r="BF259" s="78"/>
      <c r="BG259" s="78"/>
      <c r="BH259" s="78"/>
      <c r="BI259" s="79"/>
      <c r="BJ259" s="79"/>
      <c r="BK259" s="79"/>
      <c r="BL259" s="79"/>
      <c r="BM259" s="79"/>
      <c r="BN259" s="79"/>
      <c r="BO259" s="79"/>
      <c r="BP259" s="79"/>
      <c r="BQ259" s="79"/>
    </row>
    <row r="260" spans="1:69" ht="12" customHeight="1" x14ac:dyDescent="0.2">
      <c r="A260" s="75">
        <v>6</v>
      </c>
      <c r="B260" s="75"/>
      <c r="C260" s="76" t="s">
        <v>168</v>
      </c>
      <c r="D260" s="76"/>
      <c r="E260" s="76"/>
      <c r="F260" s="76"/>
      <c r="G260" s="76"/>
      <c r="H260" s="77" t="s">
        <v>177</v>
      </c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 t="s">
        <v>57</v>
      </c>
      <c r="AE260" s="77"/>
      <c r="AF260" s="77"/>
      <c r="AG260" s="77" t="s">
        <v>58</v>
      </c>
      <c r="AH260" s="77"/>
      <c r="AI260" s="77"/>
      <c r="AJ260" s="77"/>
      <c r="AK260" s="77"/>
      <c r="AL260" s="77"/>
      <c r="AM260" s="77"/>
      <c r="AN260" s="77"/>
      <c r="AO260" s="78">
        <v>58</v>
      </c>
      <c r="AP260" s="78"/>
      <c r="AQ260" s="78"/>
      <c r="AR260" s="78"/>
      <c r="AS260" s="78"/>
      <c r="AT260" s="78"/>
      <c r="AU260" s="78"/>
      <c r="AV260" s="78"/>
      <c r="AW260" s="78"/>
      <c r="AX260" s="78"/>
      <c r="AY260" s="78">
        <v>58</v>
      </c>
      <c r="AZ260" s="78"/>
      <c r="BA260" s="78"/>
      <c r="BB260" s="78"/>
      <c r="BC260" s="78"/>
      <c r="BD260" s="78"/>
      <c r="BE260" s="78"/>
      <c r="BF260" s="78"/>
      <c r="BG260" s="78"/>
      <c r="BH260" s="78"/>
      <c r="BI260" s="79"/>
      <c r="BJ260" s="79"/>
      <c r="BK260" s="79"/>
      <c r="BL260" s="79"/>
      <c r="BM260" s="79"/>
      <c r="BN260" s="79"/>
      <c r="BO260" s="79"/>
      <c r="BP260" s="79"/>
      <c r="BQ260" s="79"/>
    </row>
    <row r="261" spans="1:69" ht="12" customHeight="1" x14ac:dyDescent="0.2">
      <c r="A261" s="74" t="s">
        <v>77</v>
      </c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</row>
    <row r="262" spans="1:69" ht="21.95" customHeight="1" x14ac:dyDescent="0.2">
      <c r="A262" s="75">
        <v>1</v>
      </c>
      <c r="B262" s="75"/>
      <c r="C262" s="76" t="s">
        <v>168</v>
      </c>
      <c r="D262" s="76"/>
      <c r="E262" s="76"/>
      <c r="F262" s="76"/>
      <c r="G262" s="76"/>
      <c r="H262" s="77" t="s">
        <v>178</v>
      </c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 t="s">
        <v>57</v>
      </c>
      <c r="AE262" s="77"/>
      <c r="AF262" s="77"/>
      <c r="AG262" s="77" t="s">
        <v>58</v>
      </c>
      <c r="AH262" s="77"/>
      <c r="AI262" s="77"/>
      <c r="AJ262" s="77"/>
      <c r="AK262" s="77"/>
      <c r="AL262" s="77"/>
      <c r="AM262" s="77"/>
      <c r="AN262" s="77"/>
      <c r="AO262" s="78">
        <v>7160</v>
      </c>
      <c r="AP262" s="78"/>
      <c r="AQ262" s="78"/>
      <c r="AR262" s="78"/>
      <c r="AS262" s="78"/>
      <c r="AT262" s="78"/>
      <c r="AU262" s="78"/>
      <c r="AV262" s="78"/>
      <c r="AW262" s="78"/>
      <c r="AX262" s="78"/>
      <c r="AY262" s="78">
        <v>7160</v>
      </c>
      <c r="AZ262" s="78"/>
      <c r="BA262" s="78"/>
      <c r="BB262" s="78"/>
      <c r="BC262" s="78"/>
      <c r="BD262" s="78"/>
      <c r="BE262" s="78"/>
      <c r="BF262" s="78"/>
      <c r="BG262" s="78"/>
      <c r="BH262" s="78"/>
      <c r="BI262" s="79"/>
      <c r="BJ262" s="79"/>
      <c r="BK262" s="79"/>
      <c r="BL262" s="79"/>
      <c r="BM262" s="79"/>
      <c r="BN262" s="79"/>
      <c r="BO262" s="79"/>
      <c r="BP262" s="79"/>
      <c r="BQ262" s="79"/>
    </row>
    <row r="263" spans="1:69" ht="21.95" customHeight="1" x14ac:dyDescent="0.2">
      <c r="A263" s="75">
        <v>2</v>
      </c>
      <c r="B263" s="75"/>
      <c r="C263" s="76" t="s">
        <v>168</v>
      </c>
      <c r="D263" s="76"/>
      <c r="E263" s="76"/>
      <c r="F263" s="76"/>
      <c r="G263" s="76"/>
      <c r="H263" s="77" t="s">
        <v>179</v>
      </c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 t="s">
        <v>180</v>
      </c>
      <c r="AE263" s="77"/>
      <c r="AF263" s="77"/>
      <c r="AG263" s="77" t="s">
        <v>58</v>
      </c>
      <c r="AH263" s="77"/>
      <c r="AI263" s="77"/>
      <c r="AJ263" s="77"/>
      <c r="AK263" s="77"/>
      <c r="AL263" s="77"/>
      <c r="AM263" s="77"/>
      <c r="AN263" s="77"/>
      <c r="AO263" s="78">
        <v>2450</v>
      </c>
      <c r="AP263" s="78"/>
      <c r="AQ263" s="78"/>
      <c r="AR263" s="78"/>
      <c r="AS263" s="78"/>
      <c r="AT263" s="78"/>
      <c r="AU263" s="78"/>
      <c r="AV263" s="78"/>
      <c r="AW263" s="78"/>
      <c r="AX263" s="78"/>
      <c r="AY263" s="78">
        <v>2450</v>
      </c>
      <c r="AZ263" s="78"/>
      <c r="BA263" s="78"/>
      <c r="BB263" s="78"/>
      <c r="BC263" s="78"/>
      <c r="BD263" s="78"/>
      <c r="BE263" s="78"/>
      <c r="BF263" s="78"/>
      <c r="BG263" s="78"/>
      <c r="BH263" s="78"/>
      <c r="BI263" s="79"/>
      <c r="BJ263" s="79"/>
      <c r="BK263" s="79"/>
      <c r="BL263" s="79"/>
      <c r="BM263" s="79"/>
      <c r="BN263" s="79"/>
      <c r="BO263" s="79"/>
      <c r="BP263" s="79"/>
      <c r="BQ263" s="79"/>
    </row>
    <row r="264" spans="1:69" ht="21.95" customHeight="1" x14ac:dyDescent="0.2">
      <c r="A264" s="75">
        <v>3</v>
      </c>
      <c r="B264" s="75"/>
      <c r="C264" s="76" t="s">
        <v>168</v>
      </c>
      <c r="D264" s="76"/>
      <c r="E264" s="76"/>
      <c r="F264" s="76"/>
      <c r="G264" s="76"/>
      <c r="H264" s="77" t="s">
        <v>181</v>
      </c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 t="s">
        <v>57</v>
      </c>
      <c r="AE264" s="77"/>
      <c r="AF264" s="77"/>
      <c r="AG264" s="77" t="s">
        <v>58</v>
      </c>
      <c r="AH264" s="77"/>
      <c r="AI264" s="77"/>
      <c r="AJ264" s="77"/>
      <c r="AK264" s="77"/>
      <c r="AL264" s="77"/>
      <c r="AM264" s="77"/>
      <c r="AN264" s="77"/>
      <c r="AO264" s="78">
        <v>24020</v>
      </c>
      <c r="AP264" s="78"/>
      <c r="AQ264" s="78"/>
      <c r="AR264" s="78"/>
      <c r="AS264" s="78"/>
      <c r="AT264" s="78"/>
      <c r="AU264" s="78"/>
      <c r="AV264" s="78"/>
      <c r="AW264" s="78"/>
      <c r="AX264" s="78"/>
      <c r="AY264" s="78">
        <v>24020</v>
      </c>
      <c r="AZ264" s="78"/>
      <c r="BA264" s="78"/>
      <c r="BB264" s="78"/>
      <c r="BC264" s="78"/>
      <c r="BD264" s="78"/>
      <c r="BE264" s="78"/>
      <c r="BF264" s="78"/>
      <c r="BG264" s="78"/>
      <c r="BH264" s="78"/>
      <c r="BI264" s="79"/>
      <c r="BJ264" s="79"/>
      <c r="BK264" s="79"/>
      <c r="BL264" s="79"/>
      <c r="BM264" s="79"/>
      <c r="BN264" s="79"/>
      <c r="BO264" s="79"/>
      <c r="BP264" s="79"/>
      <c r="BQ264" s="79"/>
    </row>
    <row r="265" spans="1:69" ht="12" customHeight="1" x14ac:dyDescent="0.2">
      <c r="A265" s="74" t="s">
        <v>90</v>
      </c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</row>
    <row r="266" spans="1:69" ht="21.95" customHeight="1" x14ac:dyDescent="0.2">
      <c r="A266" s="75">
        <v>1</v>
      </c>
      <c r="B266" s="75"/>
      <c r="C266" s="76" t="s">
        <v>168</v>
      </c>
      <c r="D266" s="76"/>
      <c r="E266" s="76"/>
      <c r="F266" s="76"/>
      <c r="G266" s="76"/>
      <c r="H266" s="77" t="s">
        <v>182</v>
      </c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 t="s">
        <v>92</v>
      </c>
      <c r="AE266" s="77"/>
      <c r="AF266" s="77"/>
      <c r="AG266" s="77" t="s">
        <v>93</v>
      </c>
      <c r="AH266" s="77"/>
      <c r="AI266" s="77"/>
      <c r="AJ266" s="77"/>
      <c r="AK266" s="77"/>
      <c r="AL266" s="77"/>
      <c r="AM266" s="77"/>
      <c r="AN266" s="77"/>
      <c r="AO266" s="78">
        <v>82.55</v>
      </c>
      <c r="AP266" s="78"/>
      <c r="AQ266" s="78"/>
      <c r="AR266" s="78"/>
      <c r="AS266" s="78"/>
      <c r="AT266" s="78"/>
      <c r="AU266" s="78"/>
      <c r="AV266" s="78"/>
      <c r="AW266" s="78"/>
      <c r="AX266" s="78"/>
      <c r="AY266" s="78">
        <v>89.5</v>
      </c>
      <c r="AZ266" s="78"/>
      <c r="BA266" s="78"/>
      <c r="BB266" s="78"/>
      <c r="BC266" s="78"/>
      <c r="BD266" s="78"/>
      <c r="BE266" s="78"/>
      <c r="BF266" s="78"/>
      <c r="BG266" s="78"/>
      <c r="BH266" s="78"/>
      <c r="BI266" s="78">
        <v>6.95</v>
      </c>
      <c r="BJ266" s="78"/>
      <c r="BK266" s="78"/>
      <c r="BL266" s="78"/>
      <c r="BM266" s="78"/>
      <c r="BN266" s="78"/>
      <c r="BO266" s="78"/>
      <c r="BP266" s="78"/>
      <c r="BQ266" s="78"/>
    </row>
    <row r="267" spans="1:69" ht="11.1" customHeight="1" x14ac:dyDescent="0.2">
      <c r="A267" s="4" t="s">
        <v>65</v>
      </c>
    </row>
    <row r="268" spans="1:69" ht="11.1" customHeight="1" x14ac:dyDescent="0.2">
      <c r="A268" s="80" t="s">
        <v>183</v>
      </c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</row>
    <row r="269" spans="1:69" ht="21.95" customHeight="1" x14ac:dyDescent="0.2">
      <c r="A269" s="75">
        <v>2</v>
      </c>
      <c r="B269" s="75"/>
      <c r="C269" s="76" t="s">
        <v>168</v>
      </c>
      <c r="D269" s="76"/>
      <c r="E269" s="76"/>
      <c r="F269" s="76"/>
      <c r="G269" s="76"/>
      <c r="H269" s="77" t="s">
        <v>184</v>
      </c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 t="s">
        <v>92</v>
      </c>
      <c r="AE269" s="77"/>
      <c r="AF269" s="77"/>
      <c r="AG269" s="77" t="s">
        <v>93</v>
      </c>
      <c r="AH269" s="77"/>
      <c r="AI269" s="77"/>
      <c r="AJ269" s="77"/>
      <c r="AK269" s="77"/>
      <c r="AL269" s="77"/>
      <c r="AM269" s="77"/>
      <c r="AN269" s="77"/>
      <c r="AO269" s="78">
        <v>17.141999999999999</v>
      </c>
      <c r="AP269" s="78"/>
      <c r="AQ269" s="78"/>
      <c r="AR269" s="78"/>
      <c r="AS269" s="78"/>
      <c r="AT269" s="78"/>
      <c r="AU269" s="78"/>
      <c r="AV269" s="78"/>
      <c r="AW269" s="78"/>
      <c r="AX269" s="78"/>
      <c r="AY269" s="78">
        <v>16.7</v>
      </c>
      <c r="AZ269" s="78"/>
      <c r="BA269" s="78"/>
      <c r="BB269" s="78"/>
      <c r="BC269" s="78"/>
      <c r="BD269" s="78"/>
      <c r="BE269" s="78"/>
      <c r="BF269" s="78"/>
      <c r="BG269" s="78"/>
      <c r="BH269" s="78"/>
      <c r="BI269" s="78">
        <v>-0.442</v>
      </c>
      <c r="BJ269" s="78"/>
      <c r="BK269" s="78"/>
      <c r="BL269" s="78"/>
      <c r="BM269" s="78"/>
      <c r="BN269" s="78"/>
      <c r="BO269" s="78"/>
      <c r="BP269" s="78"/>
      <c r="BQ269" s="78"/>
    </row>
    <row r="270" spans="1:69" ht="11.1" customHeight="1" x14ac:dyDescent="0.2">
      <c r="A270" s="4" t="s">
        <v>65</v>
      </c>
    </row>
    <row r="271" spans="1:69" ht="11.1" customHeight="1" x14ac:dyDescent="0.2">
      <c r="A271" s="80" t="s">
        <v>183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</row>
    <row r="272" spans="1:69" ht="21.95" customHeight="1" x14ac:dyDescent="0.2">
      <c r="A272" s="75">
        <v>3</v>
      </c>
      <c r="B272" s="75"/>
      <c r="C272" s="76" t="s">
        <v>168</v>
      </c>
      <c r="D272" s="76"/>
      <c r="E272" s="76"/>
      <c r="F272" s="76"/>
      <c r="G272" s="76"/>
      <c r="H272" s="77" t="s">
        <v>185</v>
      </c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 t="s">
        <v>92</v>
      </c>
      <c r="AE272" s="77"/>
      <c r="AF272" s="77"/>
      <c r="AG272" s="77" t="s">
        <v>93</v>
      </c>
      <c r="AH272" s="77"/>
      <c r="AI272" s="77"/>
      <c r="AJ272" s="77"/>
      <c r="AK272" s="77"/>
      <c r="AL272" s="77"/>
      <c r="AM272" s="77"/>
      <c r="AN272" s="77"/>
      <c r="AO272" s="78">
        <v>10.49</v>
      </c>
      <c r="AP272" s="78"/>
      <c r="AQ272" s="78"/>
      <c r="AR272" s="78"/>
      <c r="AS272" s="78"/>
      <c r="AT272" s="78"/>
      <c r="AU272" s="78"/>
      <c r="AV272" s="78"/>
      <c r="AW272" s="78"/>
      <c r="AX272" s="78"/>
      <c r="AY272" s="78">
        <v>4.1399999999999997</v>
      </c>
      <c r="AZ272" s="78"/>
      <c r="BA272" s="78"/>
      <c r="BB272" s="78"/>
      <c r="BC272" s="78"/>
      <c r="BD272" s="78"/>
      <c r="BE272" s="78"/>
      <c r="BF272" s="78"/>
      <c r="BG272" s="78"/>
      <c r="BH272" s="78"/>
      <c r="BI272" s="78">
        <v>-6.3540000000000001</v>
      </c>
      <c r="BJ272" s="78"/>
      <c r="BK272" s="78"/>
      <c r="BL272" s="78"/>
      <c r="BM272" s="78"/>
      <c r="BN272" s="78"/>
      <c r="BO272" s="78"/>
      <c r="BP272" s="78"/>
      <c r="BQ272" s="78"/>
    </row>
    <row r="273" spans="1:69" ht="11.1" customHeight="1" x14ac:dyDescent="0.2">
      <c r="A273" s="4" t="s">
        <v>65</v>
      </c>
    </row>
    <row r="274" spans="1:69" ht="11.1" customHeight="1" x14ac:dyDescent="0.2">
      <c r="A274" s="80" t="s">
        <v>186</v>
      </c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</row>
    <row r="275" spans="1:69" ht="12" customHeight="1" x14ac:dyDescent="0.2">
      <c r="A275" s="74" t="s">
        <v>113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</row>
    <row r="276" spans="1:69" ht="12" customHeight="1" x14ac:dyDescent="0.2">
      <c r="A276" s="75">
        <v>1</v>
      </c>
      <c r="B276" s="75"/>
      <c r="C276" s="76" t="s">
        <v>168</v>
      </c>
      <c r="D276" s="76"/>
      <c r="E276" s="76"/>
      <c r="F276" s="76"/>
      <c r="G276" s="76"/>
      <c r="H276" s="77" t="s">
        <v>187</v>
      </c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 t="s">
        <v>79</v>
      </c>
      <c r="AE276" s="77"/>
      <c r="AF276" s="77"/>
      <c r="AG276" s="77" t="s">
        <v>93</v>
      </c>
      <c r="AH276" s="77"/>
      <c r="AI276" s="77"/>
      <c r="AJ276" s="77"/>
      <c r="AK276" s="77"/>
      <c r="AL276" s="77"/>
      <c r="AM276" s="77"/>
      <c r="AN276" s="77"/>
      <c r="AO276" s="78">
        <v>1</v>
      </c>
      <c r="AP276" s="78"/>
      <c r="AQ276" s="78"/>
      <c r="AR276" s="78"/>
      <c r="AS276" s="78"/>
      <c r="AT276" s="78"/>
      <c r="AU276" s="78"/>
      <c r="AV276" s="78"/>
      <c r="AW276" s="78"/>
      <c r="AX276" s="78"/>
      <c r="AY276" s="78">
        <v>1</v>
      </c>
      <c r="AZ276" s="78"/>
      <c r="BA276" s="78"/>
      <c r="BB276" s="78"/>
      <c r="BC276" s="78"/>
      <c r="BD276" s="78"/>
      <c r="BE276" s="78"/>
      <c r="BF276" s="78"/>
      <c r="BG276" s="78"/>
      <c r="BH276" s="78"/>
      <c r="BI276" s="79"/>
      <c r="BJ276" s="79"/>
      <c r="BK276" s="79"/>
      <c r="BL276" s="79"/>
      <c r="BM276" s="79"/>
      <c r="BN276" s="79"/>
      <c r="BO276" s="79"/>
      <c r="BP276" s="79"/>
      <c r="BQ276" s="79"/>
    </row>
    <row r="277" spans="1:69" ht="21.95" customHeight="1" x14ac:dyDescent="0.2">
      <c r="A277" s="75">
        <v>2</v>
      </c>
      <c r="B277" s="75"/>
      <c r="C277" s="76" t="s">
        <v>168</v>
      </c>
      <c r="D277" s="76"/>
      <c r="E277" s="76"/>
      <c r="F277" s="76"/>
      <c r="G277" s="76"/>
      <c r="H277" s="77" t="s">
        <v>188</v>
      </c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 t="s">
        <v>79</v>
      </c>
      <c r="AE277" s="77"/>
      <c r="AF277" s="77"/>
      <c r="AG277" s="77" t="s">
        <v>93</v>
      </c>
      <c r="AH277" s="77"/>
      <c r="AI277" s="77"/>
      <c r="AJ277" s="77"/>
      <c r="AK277" s="77"/>
      <c r="AL277" s="77"/>
      <c r="AM277" s="77"/>
      <c r="AN277" s="77"/>
      <c r="AO277" s="78">
        <v>5</v>
      </c>
      <c r="AP277" s="78"/>
      <c r="AQ277" s="78"/>
      <c r="AR277" s="78"/>
      <c r="AS277" s="78"/>
      <c r="AT277" s="78"/>
      <c r="AU277" s="78"/>
      <c r="AV277" s="78"/>
      <c r="AW277" s="78"/>
      <c r="AX277" s="78"/>
      <c r="AY277" s="78">
        <v>6</v>
      </c>
      <c r="AZ277" s="78"/>
      <c r="BA277" s="78"/>
      <c r="BB277" s="78"/>
      <c r="BC277" s="78"/>
      <c r="BD277" s="78"/>
      <c r="BE277" s="78"/>
      <c r="BF277" s="78"/>
      <c r="BG277" s="78"/>
      <c r="BH277" s="78"/>
      <c r="BI277" s="78">
        <v>1</v>
      </c>
      <c r="BJ277" s="78"/>
      <c r="BK277" s="78"/>
      <c r="BL277" s="78"/>
      <c r="BM277" s="78"/>
      <c r="BN277" s="78"/>
      <c r="BO277" s="78"/>
      <c r="BP277" s="78"/>
      <c r="BQ277" s="78"/>
    </row>
    <row r="278" spans="1:69" ht="11.1" customHeight="1" x14ac:dyDescent="0.2">
      <c r="A278" s="4" t="s">
        <v>65</v>
      </c>
    </row>
    <row r="279" spans="1:69" ht="11.1" customHeight="1" x14ac:dyDescent="0.2">
      <c r="A279" s="80" t="s">
        <v>189</v>
      </c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</row>
    <row r="280" spans="1:69" ht="21.95" customHeight="1" x14ac:dyDescent="0.2">
      <c r="A280" s="75">
        <v>3</v>
      </c>
      <c r="B280" s="75"/>
      <c r="C280" s="76" t="s">
        <v>168</v>
      </c>
      <c r="D280" s="76"/>
      <c r="E280" s="76"/>
      <c r="F280" s="76"/>
      <c r="G280" s="76"/>
      <c r="H280" s="77" t="s">
        <v>190</v>
      </c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 t="s">
        <v>79</v>
      </c>
      <c r="AE280" s="77"/>
      <c r="AF280" s="77"/>
      <c r="AG280" s="77" t="s">
        <v>93</v>
      </c>
      <c r="AH280" s="77"/>
      <c r="AI280" s="77"/>
      <c r="AJ280" s="77"/>
      <c r="AK280" s="77"/>
      <c r="AL280" s="77"/>
      <c r="AM280" s="77"/>
      <c r="AN280" s="77"/>
      <c r="AO280" s="78">
        <v>1</v>
      </c>
      <c r="AP280" s="78"/>
      <c r="AQ280" s="78"/>
      <c r="AR280" s="78"/>
      <c r="AS280" s="78"/>
      <c r="AT280" s="78"/>
      <c r="AU280" s="78"/>
      <c r="AV280" s="78"/>
      <c r="AW280" s="78"/>
      <c r="AX280" s="78"/>
      <c r="AY280" s="78">
        <v>1</v>
      </c>
      <c r="AZ280" s="78"/>
      <c r="BA280" s="78"/>
      <c r="BB280" s="78"/>
      <c r="BC280" s="78"/>
      <c r="BD280" s="78"/>
      <c r="BE280" s="78"/>
      <c r="BF280" s="78"/>
      <c r="BG280" s="78"/>
      <c r="BH280" s="78"/>
      <c r="BI280" s="79"/>
      <c r="BJ280" s="79"/>
      <c r="BK280" s="79"/>
      <c r="BL280" s="79"/>
      <c r="BM280" s="79"/>
      <c r="BN280" s="79"/>
      <c r="BO280" s="79"/>
      <c r="BP280" s="79"/>
      <c r="BQ280" s="79"/>
    </row>
    <row r="281" spans="1:69" ht="21.95" customHeight="1" x14ac:dyDescent="0.2">
      <c r="A281" s="75">
        <v>4</v>
      </c>
      <c r="B281" s="75"/>
      <c r="C281" s="76" t="s">
        <v>168</v>
      </c>
      <c r="D281" s="76"/>
      <c r="E281" s="76"/>
      <c r="F281" s="76"/>
      <c r="G281" s="76"/>
      <c r="H281" s="77" t="s">
        <v>191</v>
      </c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 t="s">
        <v>79</v>
      </c>
      <c r="AE281" s="77"/>
      <c r="AF281" s="77"/>
      <c r="AG281" s="77" t="s">
        <v>93</v>
      </c>
      <c r="AH281" s="77"/>
      <c r="AI281" s="77"/>
      <c r="AJ281" s="77"/>
      <c r="AK281" s="77"/>
      <c r="AL281" s="77"/>
      <c r="AM281" s="77"/>
      <c r="AN281" s="77"/>
      <c r="AO281" s="78">
        <v>37</v>
      </c>
      <c r="AP281" s="78"/>
      <c r="AQ281" s="78"/>
      <c r="AR281" s="78"/>
      <c r="AS281" s="78"/>
      <c r="AT281" s="78"/>
      <c r="AU281" s="78"/>
      <c r="AV281" s="78"/>
      <c r="AW281" s="78"/>
      <c r="AX281" s="78"/>
      <c r="AY281" s="78">
        <v>29</v>
      </c>
      <c r="AZ281" s="78"/>
      <c r="BA281" s="78"/>
      <c r="BB281" s="78"/>
      <c r="BC281" s="78"/>
      <c r="BD281" s="78"/>
      <c r="BE281" s="78"/>
      <c r="BF281" s="78"/>
      <c r="BG281" s="78"/>
      <c r="BH281" s="78"/>
      <c r="BI281" s="78">
        <v>-8</v>
      </c>
      <c r="BJ281" s="78"/>
      <c r="BK281" s="78"/>
      <c r="BL281" s="78"/>
      <c r="BM281" s="78"/>
      <c r="BN281" s="78"/>
      <c r="BO281" s="78"/>
      <c r="BP281" s="78"/>
      <c r="BQ281" s="78"/>
    </row>
    <row r="282" spans="1:69" ht="11.1" customHeight="1" x14ac:dyDescent="0.2">
      <c r="A282" s="4" t="s">
        <v>65</v>
      </c>
    </row>
    <row r="283" spans="1:69" ht="11.1" customHeight="1" x14ac:dyDescent="0.2">
      <c r="A283" s="80" t="s">
        <v>192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</row>
    <row r="284" spans="1:69" ht="21.95" customHeight="1" x14ac:dyDescent="0.2">
      <c r="A284" s="75">
        <v>5</v>
      </c>
      <c r="B284" s="75"/>
      <c r="C284" s="76" t="s">
        <v>168</v>
      </c>
      <c r="D284" s="76"/>
      <c r="E284" s="76"/>
      <c r="F284" s="76"/>
      <c r="G284" s="76"/>
      <c r="H284" s="77" t="s">
        <v>193</v>
      </c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 t="s">
        <v>79</v>
      </c>
      <c r="AE284" s="77"/>
      <c r="AF284" s="77"/>
      <c r="AG284" s="77" t="s">
        <v>93</v>
      </c>
      <c r="AH284" s="77"/>
      <c r="AI284" s="77"/>
      <c r="AJ284" s="77"/>
      <c r="AK284" s="77"/>
      <c r="AL284" s="77"/>
      <c r="AM284" s="77"/>
      <c r="AN284" s="77"/>
      <c r="AO284" s="78">
        <v>7</v>
      </c>
      <c r="AP284" s="78"/>
      <c r="AQ284" s="78"/>
      <c r="AR284" s="78"/>
      <c r="AS284" s="78"/>
      <c r="AT284" s="78"/>
      <c r="AU284" s="78"/>
      <c r="AV284" s="78"/>
      <c r="AW284" s="78"/>
      <c r="AX284" s="78"/>
      <c r="AY284" s="78">
        <v>17</v>
      </c>
      <c r="AZ284" s="78"/>
      <c r="BA284" s="78"/>
      <c r="BB284" s="78"/>
      <c r="BC284" s="78"/>
      <c r="BD284" s="78"/>
      <c r="BE284" s="78"/>
      <c r="BF284" s="78"/>
      <c r="BG284" s="78"/>
      <c r="BH284" s="78"/>
      <c r="BI284" s="78">
        <v>10</v>
      </c>
      <c r="BJ284" s="78"/>
      <c r="BK284" s="78"/>
      <c r="BL284" s="78"/>
      <c r="BM284" s="78"/>
      <c r="BN284" s="78"/>
      <c r="BO284" s="78"/>
      <c r="BP284" s="78"/>
      <c r="BQ284" s="78"/>
    </row>
    <row r="285" spans="1:69" ht="11.1" customHeight="1" x14ac:dyDescent="0.2">
      <c r="A285" s="4" t="s">
        <v>65</v>
      </c>
    </row>
    <row r="286" spans="1:69" ht="11.1" customHeight="1" x14ac:dyDescent="0.2">
      <c r="A286" s="80" t="s">
        <v>194</v>
      </c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</row>
    <row r="287" spans="1:69" ht="12.95" customHeight="1" x14ac:dyDescent="0.2">
      <c r="A287" s="71">
        <v>2</v>
      </c>
      <c r="B287" s="71"/>
      <c r="C287" s="72"/>
      <c r="D287" s="72"/>
      <c r="E287" s="72"/>
      <c r="F287" s="72"/>
      <c r="G287" s="72"/>
      <c r="H287" s="73" t="s">
        <v>32</v>
      </c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</row>
    <row r="288" spans="1:69" ht="12" customHeight="1" x14ac:dyDescent="0.2">
      <c r="A288" s="74" t="s">
        <v>55</v>
      </c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</row>
    <row r="289" spans="1:69" ht="21.95" customHeight="1" x14ac:dyDescent="0.2">
      <c r="A289" s="75">
        <v>1</v>
      </c>
      <c r="B289" s="75"/>
      <c r="C289" s="76" t="s">
        <v>168</v>
      </c>
      <c r="D289" s="76"/>
      <c r="E289" s="76"/>
      <c r="F289" s="76"/>
      <c r="G289" s="76"/>
      <c r="H289" s="77" t="s">
        <v>195</v>
      </c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 t="s">
        <v>62</v>
      </c>
      <c r="AE289" s="77"/>
      <c r="AF289" s="77"/>
      <c r="AG289" s="77" t="s">
        <v>58</v>
      </c>
      <c r="AH289" s="77"/>
      <c r="AI289" s="77"/>
      <c r="AJ289" s="77"/>
      <c r="AK289" s="77"/>
      <c r="AL289" s="77"/>
      <c r="AM289" s="77"/>
      <c r="AN289" s="77"/>
      <c r="AO289" s="78">
        <v>150</v>
      </c>
      <c r="AP289" s="78"/>
      <c r="AQ289" s="78"/>
      <c r="AR289" s="78"/>
      <c r="AS289" s="78"/>
      <c r="AT289" s="78"/>
      <c r="AU289" s="78"/>
      <c r="AV289" s="78"/>
      <c r="AW289" s="78"/>
      <c r="AX289" s="78"/>
      <c r="AY289" s="78">
        <v>150</v>
      </c>
      <c r="AZ289" s="78"/>
      <c r="BA289" s="78"/>
      <c r="BB289" s="78"/>
      <c r="BC289" s="78"/>
      <c r="BD289" s="78"/>
      <c r="BE289" s="78"/>
      <c r="BF289" s="78"/>
      <c r="BG289" s="78"/>
      <c r="BH289" s="78"/>
      <c r="BI289" s="79"/>
      <c r="BJ289" s="79"/>
      <c r="BK289" s="79"/>
      <c r="BL289" s="79"/>
      <c r="BM289" s="79"/>
      <c r="BN289" s="79"/>
      <c r="BO289" s="79"/>
      <c r="BP289" s="79"/>
      <c r="BQ289" s="79"/>
    </row>
    <row r="290" spans="1:69" ht="12" customHeight="1" x14ac:dyDescent="0.2">
      <c r="A290" s="74" t="s">
        <v>77</v>
      </c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</row>
    <row r="291" spans="1:69" ht="12" customHeight="1" x14ac:dyDescent="0.2">
      <c r="A291" s="75">
        <v>1</v>
      </c>
      <c r="B291" s="75"/>
      <c r="C291" s="76" t="s">
        <v>168</v>
      </c>
      <c r="D291" s="76"/>
      <c r="E291" s="76"/>
      <c r="F291" s="76"/>
      <c r="G291" s="76"/>
      <c r="H291" s="77" t="s">
        <v>141</v>
      </c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 t="s">
        <v>57</v>
      </c>
      <c r="AE291" s="77"/>
      <c r="AF291" s="77"/>
      <c r="AG291" s="77" t="s">
        <v>58</v>
      </c>
      <c r="AH291" s="77"/>
      <c r="AI291" s="77"/>
      <c r="AJ291" s="77"/>
      <c r="AK291" s="77"/>
      <c r="AL291" s="77"/>
      <c r="AM291" s="77"/>
      <c r="AN291" s="77"/>
      <c r="AO291" s="78">
        <v>2</v>
      </c>
      <c r="AP291" s="78"/>
      <c r="AQ291" s="78"/>
      <c r="AR291" s="78"/>
      <c r="AS291" s="78"/>
      <c r="AT291" s="78"/>
      <c r="AU291" s="78"/>
      <c r="AV291" s="78"/>
      <c r="AW291" s="78"/>
      <c r="AX291" s="78"/>
      <c r="AY291" s="78">
        <v>2</v>
      </c>
      <c r="AZ291" s="78"/>
      <c r="BA291" s="78"/>
      <c r="BB291" s="78"/>
      <c r="BC291" s="78"/>
      <c r="BD291" s="78"/>
      <c r="BE291" s="78"/>
      <c r="BF291" s="78"/>
      <c r="BG291" s="78"/>
      <c r="BH291" s="78"/>
      <c r="BI291" s="79"/>
      <c r="BJ291" s="79"/>
      <c r="BK291" s="79"/>
      <c r="BL291" s="79"/>
      <c r="BM291" s="79"/>
      <c r="BN291" s="79"/>
      <c r="BO291" s="79"/>
      <c r="BP291" s="79"/>
      <c r="BQ291" s="79"/>
    </row>
    <row r="292" spans="1:69" ht="12" customHeight="1" x14ac:dyDescent="0.2">
      <c r="A292" s="75">
        <v>2</v>
      </c>
      <c r="B292" s="75"/>
      <c r="C292" s="76" t="s">
        <v>168</v>
      </c>
      <c r="D292" s="76"/>
      <c r="E292" s="76"/>
      <c r="F292" s="76"/>
      <c r="G292" s="76"/>
      <c r="H292" s="77" t="s">
        <v>142</v>
      </c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 t="s">
        <v>143</v>
      </c>
      <c r="AE292" s="77"/>
      <c r="AF292" s="77"/>
      <c r="AG292" s="77" t="s">
        <v>58</v>
      </c>
      <c r="AH292" s="77"/>
      <c r="AI292" s="77"/>
      <c r="AJ292" s="77"/>
      <c r="AK292" s="77"/>
      <c r="AL292" s="77"/>
      <c r="AM292" s="77"/>
      <c r="AN292" s="77"/>
      <c r="AO292" s="78">
        <v>172</v>
      </c>
      <c r="AP292" s="78"/>
      <c r="AQ292" s="78"/>
      <c r="AR292" s="78"/>
      <c r="AS292" s="78"/>
      <c r="AT292" s="78"/>
      <c r="AU292" s="78"/>
      <c r="AV292" s="78"/>
      <c r="AW292" s="78"/>
      <c r="AX292" s="78"/>
      <c r="AY292" s="78">
        <v>172</v>
      </c>
      <c r="AZ292" s="78"/>
      <c r="BA292" s="78"/>
      <c r="BB292" s="78"/>
      <c r="BC292" s="78"/>
      <c r="BD292" s="78"/>
      <c r="BE292" s="78"/>
      <c r="BF292" s="78"/>
      <c r="BG292" s="78"/>
      <c r="BH292" s="78"/>
      <c r="BI292" s="79"/>
      <c r="BJ292" s="79"/>
      <c r="BK292" s="79"/>
      <c r="BL292" s="79"/>
      <c r="BM292" s="79"/>
      <c r="BN292" s="79"/>
      <c r="BO292" s="79"/>
      <c r="BP292" s="79"/>
      <c r="BQ292" s="79"/>
    </row>
    <row r="293" spans="1:69" ht="12" customHeight="1" x14ac:dyDescent="0.2">
      <c r="A293" s="74" t="s">
        <v>90</v>
      </c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</row>
    <row r="294" spans="1:69" ht="21.95" customHeight="1" x14ac:dyDescent="0.2">
      <c r="A294" s="75">
        <v>1</v>
      </c>
      <c r="B294" s="75"/>
      <c r="C294" s="76" t="s">
        <v>168</v>
      </c>
      <c r="D294" s="76"/>
      <c r="E294" s="76"/>
      <c r="F294" s="76"/>
      <c r="G294" s="76"/>
      <c r="H294" s="77" t="s">
        <v>196</v>
      </c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 t="s">
        <v>92</v>
      </c>
      <c r="AE294" s="77"/>
      <c r="AF294" s="77"/>
      <c r="AG294" s="77" t="s">
        <v>93</v>
      </c>
      <c r="AH294" s="77"/>
      <c r="AI294" s="77"/>
      <c r="AJ294" s="77"/>
      <c r="AK294" s="77"/>
      <c r="AL294" s="77"/>
      <c r="AM294" s="77"/>
      <c r="AN294" s="77"/>
      <c r="AO294" s="78">
        <v>75</v>
      </c>
      <c r="AP294" s="78"/>
      <c r="AQ294" s="78"/>
      <c r="AR294" s="78"/>
      <c r="AS294" s="78"/>
      <c r="AT294" s="78"/>
      <c r="AU294" s="78"/>
      <c r="AV294" s="78"/>
      <c r="AW294" s="78"/>
      <c r="AX294" s="78"/>
      <c r="AY294" s="78">
        <v>75</v>
      </c>
      <c r="AZ294" s="78"/>
      <c r="BA294" s="78"/>
      <c r="BB294" s="78"/>
      <c r="BC294" s="78"/>
      <c r="BD294" s="78"/>
      <c r="BE294" s="78"/>
      <c r="BF294" s="78"/>
      <c r="BG294" s="78"/>
      <c r="BH294" s="78"/>
      <c r="BI294" s="79"/>
      <c r="BJ294" s="79"/>
      <c r="BK294" s="79"/>
      <c r="BL294" s="79"/>
      <c r="BM294" s="79"/>
      <c r="BN294" s="79"/>
      <c r="BO294" s="79"/>
      <c r="BP294" s="79"/>
      <c r="BQ294" s="79"/>
    </row>
    <row r="295" spans="1:69" ht="12" customHeight="1" x14ac:dyDescent="0.2">
      <c r="A295" s="75">
        <v>2</v>
      </c>
      <c r="B295" s="75"/>
      <c r="C295" s="76" t="s">
        <v>168</v>
      </c>
      <c r="D295" s="76"/>
      <c r="E295" s="76"/>
      <c r="F295" s="76"/>
      <c r="G295" s="76"/>
      <c r="H295" s="77" t="s">
        <v>197</v>
      </c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 t="s">
        <v>92</v>
      </c>
      <c r="AE295" s="77"/>
      <c r="AF295" s="77"/>
      <c r="AG295" s="77" t="s">
        <v>93</v>
      </c>
      <c r="AH295" s="77"/>
      <c r="AI295" s="77"/>
      <c r="AJ295" s="77"/>
      <c r="AK295" s="77"/>
      <c r="AL295" s="77"/>
      <c r="AM295" s="77"/>
      <c r="AN295" s="77"/>
      <c r="AO295" s="78">
        <v>872</v>
      </c>
      <c r="AP295" s="78"/>
      <c r="AQ295" s="78"/>
      <c r="AR295" s="78"/>
      <c r="AS295" s="78"/>
      <c r="AT295" s="78"/>
      <c r="AU295" s="78"/>
      <c r="AV295" s="78"/>
      <c r="AW295" s="78"/>
      <c r="AX295" s="78"/>
      <c r="AY295" s="78">
        <v>872</v>
      </c>
      <c r="AZ295" s="78"/>
      <c r="BA295" s="78"/>
      <c r="BB295" s="78"/>
      <c r="BC295" s="78"/>
      <c r="BD295" s="78"/>
      <c r="BE295" s="78"/>
      <c r="BF295" s="78"/>
      <c r="BG295" s="78"/>
      <c r="BH295" s="78"/>
      <c r="BI295" s="79"/>
      <c r="BJ295" s="79"/>
      <c r="BK295" s="79"/>
      <c r="BL295" s="79"/>
      <c r="BM295" s="79"/>
      <c r="BN295" s="79"/>
      <c r="BO295" s="79"/>
      <c r="BP295" s="79"/>
      <c r="BQ295" s="79"/>
    </row>
    <row r="296" spans="1:69" ht="12" customHeight="1" x14ac:dyDescent="0.2">
      <c r="A296" s="74" t="s">
        <v>113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</row>
    <row r="297" spans="1:69" ht="33" customHeight="1" x14ac:dyDescent="0.2">
      <c r="A297" s="75">
        <v>1</v>
      </c>
      <c r="B297" s="75"/>
      <c r="C297" s="76" t="s">
        <v>168</v>
      </c>
      <c r="D297" s="76"/>
      <c r="E297" s="76"/>
      <c r="F297" s="76"/>
      <c r="G297" s="76"/>
      <c r="H297" s="77" t="s">
        <v>146</v>
      </c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 t="s">
        <v>62</v>
      </c>
      <c r="AE297" s="77"/>
      <c r="AF297" s="77"/>
      <c r="AG297" s="77" t="s">
        <v>93</v>
      </c>
      <c r="AH297" s="77"/>
      <c r="AI297" s="77"/>
      <c r="AJ297" s="77"/>
      <c r="AK297" s="77"/>
      <c r="AL297" s="77"/>
      <c r="AM297" s="77"/>
      <c r="AN297" s="77"/>
      <c r="AO297" s="78">
        <v>2.5</v>
      </c>
      <c r="AP297" s="78"/>
      <c r="AQ297" s="78"/>
      <c r="AR297" s="78"/>
      <c r="AS297" s="78"/>
      <c r="AT297" s="78"/>
      <c r="AU297" s="78"/>
      <c r="AV297" s="78"/>
      <c r="AW297" s="78"/>
      <c r="AX297" s="78"/>
      <c r="AY297" s="78">
        <v>2.5</v>
      </c>
      <c r="AZ297" s="78"/>
      <c r="BA297" s="78"/>
      <c r="BB297" s="78"/>
      <c r="BC297" s="78"/>
      <c r="BD297" s="78"/>
      <c r="BE297" s="78"/>
      <c r="BF297" s="78"/>
      <c r="BG297" s="78"/>
      <c r="BH297" s="78"/>
      <c r="BI297" s="79"/>
      <c r="BJ297" s="79"/>
      <c r="BK297" s="79"/>
      <c r="BL297" s="79"/>
      <c r="BM297" s="79"/>
      <c r="BN297" s="79"/>
      <c r="BO297" s="79"/>
      <c r="BP297" s="79"/>
      <c r="BQ297" s="79"/>
    </row>
    <row r="298" spans="1:69" ht="12.95" customHeight="1" x14ac:dyDescent="0.2">
      <c r="A298" s="71">
        <v>3</v>
      </c>
      <c r="B298" s="71"/>
      <c r="C298" s="72"/>
      <c r="D298" s="72"/>
      <c r="E298" s="72"/>
      <c r="F298" s="72"/>
      <c r="G298" s="72"/>
      <c r="H298" s="73" t="s">
        <v>34</v>
      </c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</row>
    <row r="299" spans="1:69" ht="12" customHeight="1" x14ac:dyDescent="0.2">
      <c r="A299" s="74" t="s">
        <v>55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</row>
    <row r="300" spans="1:69" ht="21.95" customHeight="1" x14ac:dyDescent="0.2">
      <c r="A300" s="75">
        <v>1</v>
      </c>
      <c r="B300" s="75"/>
      <c r="C300" s="76" t="s">
        <v>168</v>
      </c>
      <c r="D300" s="76"/>
      <c r="E300" s="76"/>
      <c r="F300" s="76"/>
      <c r="G300" s="76"/>
      <c r="H300" s="77" t="s">
        <v>136</v>
      </c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 t="s">
        <v>62</v>
      </c>
      <c r="AE300" s="77"/>
      <c r="AF300" s="77"/>
      <c r="AG300" s="77" t="s">
        <v>58</v>
      </c>
      <c r="AH300" s="77"/>
      <c r="AI300" s="77"/>
      <c r="AJ300" s="77"/>
      <c r="AK300" s="77"/>
      <c r="AL300" s="77"/>
      <c r="AM300" s="77"/>
      <c r="AN300" s="77"/>
      <c r="AO300" s="78">
        <v>1321.5</v>
      </c>
      <c r="AP300" s="78"/>
      <c r="AQ300" s="78"/>
      <c r="AR300" s="78"/>
      <c r="AS300" s="78"/>
      <c r="AT300" s="78"/>
      <c r="AU300" s="78"/>
      <c r="AV300" s="78"/>
      <c r="AW300" s="78"/>
      <c r="AX300" s="78"/>
      <c r="AY300" s="78">
        <v>1321.5</v>
      </c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</row>
    <row r="301" spans="1:69" ht="12" customHeight="1" x14ac:dyDescent="0.2">
      <c r="A301" s="74" t="s">
        <v>77</v>
      </c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</row>
    <row r="302" spans="1:69" ht="12" customHeight="1" x14ac:dyDescent="0.2">
      <c r="A302" s="75">
        <v>1</v>
      </c>
      <c r="B302" s="75"/>
      <c r="C302" s="76" t="s">
        <v>168</v>
      </c>
      <c r="D302" s="76"/>
      <c r="E302" s="76"/>
      <c r="F302" s="76"/>
      <c r="G302" s="76"/>
      <c r="H302" s="77" t="s">
        <v>137</v>
      </c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 t="s">
        <v>57</v>
      </c>
      <c r="AE302" s="77"/>
      <c r="AF302" s="77"/>
      <c r="AG302" s="77" t="s">
        <v>58</v>
      </c>
      <c r="AH302" s="77"/>
      <c r="AI302" s="77"/>
      <c r="AJ302" s="77"/>
      <c r="AK302" s="77"/>
      <c r="AL302" s="77"/>
      <c r="AM302" s="77"/>
      <c r="AN302" s="77"/>
      <c r="AO302" s="78">
        <v>19</v>
      </c>
      <c r="AP302" s="78"/>
      <c r="AQ302" s="78"/>
      <c r="AR302" s="78"/>
      <c r="AS302" s="78"/>
      <c r="AT302" s="78"/>
      <c r="AU302" s="78"/>
      <c r="AV302" s="78"/>
      <c r="AW302" s="78"/>
      <c r="AX302" s="78"/>
      <c r="AY302" s="78">
        <v>19</v>
      </c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</row>
    <row r="303" spans="1:69" ht="12" customHeight="1" x14ac:dyDescent="0.2">
      <c r="A303" s="74" t="s">
        <v>90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</row>
    <row r="304" spans="1:69" ht="21.95" customHeight="1" x14ac:dyDescent="0.2">
      <c r="A304" s="75">
        <v>1</v>
      </c>
      <c r="B304" s="75"/>
      <c r="C304" s="76" t="s">
        <v>168</v>
      </c>
      <c r="D304" s="76"/>
      <c r="E304" s="76"/>
      <c r="F304" s="76"/>
      <c r="G304" s="76"/>
      <c r="H304" s="77" t="s">
        <v>138</v>
      </c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 t="s">
        <v>62</v>
      </c>
      <c r="AE304" s="77"/>
      <c r="AF304" s="77"/>
      <c r="AG304" s="77" t="s">
        <v>93</v>
      </c>
      <c r="AH304" s="77"/>
      <c r="AI304" s="77"/>
      <c r="AJ304" s="77"/>
      <c r="AK304" s="77"/>
      <c r="AL304" s="77"/>
      <c r="AM304" s="77"/>
      <c r="AN304" s="77"/>
      <c r="AO304" s="78">
        <v>69.533000000000001</v>
      </c>
      <c r="AP304" s="78"/>
      <c r="AQ304" s="78"/>
      <c r="AR304" s="78"/>
      <c r="AS304" s="78"/>
      <c r="AT304" s="78"/>
      <c r="AU304" s="78"/>
      <c r="AV304" s="78"/>
      <c r="AW304" s="78"/>
      <c r="AX304" s="78"/>
      <c r="AY304" s="78">
        <v>69.552999999999997</v>
      </c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</row>
    <row r="305" spans="1:69" ht="12" customHeight="1" x14ac:dyDescent="0.2">
      <c r="A305" s="74" t="s">
        <v>113</v>
      </c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</row>
    <row r="306" spans="1:69" ht="21.95" customHeight="1" x14ac:dyDescent="0.2">
      <c r="A306" s="75">
        <v>1</v>
      </c>
      <c r="B306" s="75"/>
      <c r="C306" s="76" t="s">
        <v>168</v>
      </c>
      <c r="D306" s="76"/>
      <c r="E306" s="76"/>
      <c r="F306" s="76"/>
      <c r="G306" s="76"/>
      <c r="H306" s="77" t="s">
        <v>139</v>
      </c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 t="s">
        <v>62</v>
      </c>
      <c r="AE306" s="77"/>
      <c r="AF306" s="77"/>
      <c r="AG306" s="77" t="s">
        <v>93</v>
      </c>
      <c r="AH306" s="77"/>
      <c r="AI306" s="77"/>
      <c r="AJ306" s="77"/>
      <c r="AK306" s="77"/>
      <c r="AL306" s="77"/>
      <c r="AM306" s="77"/>
      <c r="AN306" s="77"/>
      <c r="AO306" s="78">
        <v>1.5</v>
      </c>
      <c r="AP306" s="78"/>
      <c r="AQ306" s="78"/>
      <c r="AR306" s="78"/>
      <c r="AS306" s="78"/>
      <c r="AT306" s="78"/>
      <c r="AU306" s="78"/>
      <c r="AV306" s="78"/>
      <c r="AW306" s="78"/>
      <c r="AX306" s="78"/>
      <c r="AY306" s="78">
        <v>1.5</v>
      </c>
      <c r="AZ306" s="78"/>
      <c r="BA306" s="78"/>
      <c r="BB306" s="78"/>
      <c r="BC306" s="78"/>
      <c r="BD306" s="78"/>
      <c r="BE306" s="78"/>
      <c r="BF306" s="78"/>
      <c r="BG306" s="78"/>
      <c r="BH306" s="78"/>
      <c r="BI306" s="79"/>
      <c r="BJ306" s="79"/>
      <c r="BK306" s="79"/>
      <c r="BL306" s="79"/>
      <c r="BM306" s="79"/>
      <c r="BN306" s="79"/>
      <c r="BO306" s="79"/>
      <c r="BP306" s="79"/>
      <c r="BQ306" s="79"/>
    </row>
    <row r="307" spans="1:69" ht="12.95" customHeight="1" x14ac:dyDescent="0.2">
      <c r="A307" s="71">
        <v>4</v>
      </c>
      <c r="B307" s="71"/>
      <c r="C307" s="72"/>
      <c r="D307" s="72"/>
      <c r="E307" s="72"/>
      <c r="F307" s="72"/>
      <c r="G307" s="72"/>
      <c r="H307" s="73" t="s">
        <v>33</v>
      </c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</row>
    <row r="308" spans="1:69" ht="12" customHeight="1" x14ac:dyDescent="0.2">
      <c r="A308" s="74" t="s">
        <v>55</v>
      </c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</row>
    <row r="309" spans="1:69" ht="21.95" customHeight="1" x14ac:dyDescent="0.2">
      <c r="A309" s="75">
        <v>1</v>
      </c>
      <c r="B309" s="75"/>
      <c r="C309" s="76" t="s">
        <v>168</v>
      </c>
      <c r="D309" s="76"/>
      <c r="E309" s="76"/>
      <c r="F309" s="76"/>
      <c r="G309" s="76"/>
      <c r="H309" s="77" t="s">
        <v>198</v>
      </c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 t="s">
        <v>62</v>
      </c>
      <c r="AE309" s="77"/>
      <c r="AF309" s="77"/>
      <c r="AG309" s="77" t="s">
        <v>58</v>
      </c>
      <c r="AH309" s="77"/>
      <c r="AI309" s="77"/>
      <c r="AJ309" s="77"/>
      <c r="AK309" s="77"/>
      <c r="AL309" s="77"/>
      <c r="AM309" s="77"/>
      <c r="AN309" s="77"/>
      <c r="AO309" s="78">
        <v>1745</v>
      </c>
      <c r="AP309" s="78"/>
      <c r="AQ309" s="78"/>
      <c r="AR309" s="78"/>
      <c r="AS309" s="78"/>
      <c r="AT309" s="78"/>
      <c r="AU309" s="78"/>
      <c r="AV309" s="78"/>
      <c r="AW309" s="78"/>
      <c r="AX309" s="78"/>
      <c r="AY309" s="78">
        <v>1372.3889999999999</v>
      </c>
      <c r="AZ309" s="78"/>
      <c r="BA309" s="78"/>
      <c r="BB309" s="78"/>
      <c r="BC309" s="78"/>
      <c r="BD309" s="78"/>
      <c r="BE309" s="78"/>
      <c r="BF309" s="78"/>
      <c r="BG309" s="78"/>
      <c r="BH309" s="78"/>
      <c r="BI309" s="78">
        <v>-372.61099999999999</v>
      </c>
      <c r="BJ309" s="78"/>
      <c r="BK309" s="78"/>
      <c r="BL309" s="78"/>
      <c r="BM309" s="78"/>
      <c r="BN309" s="78"/>
      <c r="BO309" s="78"/>
      <c r="BP309" s="78"/>
      <c r="BQ309" s="78"/>
    </row>
    <row r="310" spans="1:69" ht="11.1" customHeight="1" x14ac:dyDescent="0.2">
      <c r="A310" s="4" t="s">
        <v>65</v>
      </c>
    </row>
    <row r="311" spans="1:69" ht="11.1" customHeight="1" x14ac:dyDescent="0.2">
      <c r="A311" s="80" t="s">
        <v>199</v>
      </c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</row>
    <row r="312" spans="1:69" ht="12" customHeight="1" x14ac:dyDescent="0.2">
      <c r="A312" s="75">
        <v>2</v>
      </c>
      <c r="B312" s="75"/>
      <c r="C312" s="76" t="s">
        <v>168</v>
      </c>
      <c r="D312" s="76"/>
      <c r="E312" s="76"/>
      <c r="F312" s="76"/>
      <c r="G312" s="76"/>
      <c r="H312" s="77" t="s">
        <v>200</v>
      </c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 t="s">
        <v>57</v>
      </c>
      <c r="AE312" s="77"/>
      <c r="AF312" s="77"/>
      <c r="AG312" s="77" t="s">
        <v>58</v>
      </c>
      <c r="AH312" s="77"/>
      <c r="AI312" s="77"/>
      <c r="AJ312" s="77"/>
      <c r="AK312" s="77"/>
      <c r="AL312" s="77"/>
      <c r="AM312" s="77"/>
      <c r="AN312" s="77"/>
      <c r="AO312" s="78">
        <v>1</v>
      </c>
      <c r="AP312" s="78"/>
      <c r="AQ312" s="78"/>
      <c r="AR312" s="78"/>
      <c r="AS312" s="78"/>
      <c r="AT312" s="78"/>
      <c r="AU312" s="78"/>
      <c r="AV312" s="78"/>
      <c r="AW312" s="78"/>
      <c r="AX312" s="78"/>
      <c r="AY312" s="78">
        <v>1</v>
      </c>
      <c r="AZ312" s="78"/>
      <c r="BA312" s="78"/>
      <c r="BB312" s="78"/>
      <c r="BC312" s="78"/>
      <c r="BD312" s="78"/>
      <c r="BE312" s="78"/>
      <c r="BF312" s="78"/>
      <c r="BG312" s="78"/>
      <c r="BH312" s="78"/>
      <c r="BI312" s="79"/>
      <c r="BJ312" s="79"/>
      <c r="BK312" s="79"/>
      <c r="BL312" s="79"/>
      <c r="BM312" s="79"/>
      <c r="BN312" s="79"/>
      <c r="BO312" s="79"/>
      <c r="BP312" s="79"/>
      <c r="BQ312" s="79"/>
    </row>
    <row r="313" spans="1:69" ht="12" customHeight="1" x14ac:dyDescent="0.2">
      <c r="A313" s="74" t="s">
        <v>77</v>
      </c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</row>
    <row r="314" spans="1:69" ht="12" customHeight="1" x14ac:dyDescent="0.2">
      <c r="A314" s="75">
        <v>1</v>
      </c>
      <c r="B314" s="75"/>
      <c r="C314" s="76" t="s">
        <v>168</v>
      </c>
      <c r="D314" s="76"/>
      <c r="E314" s="76"/>
      <c r="F314" s="76"/>
      <c r="G314" s="76"/>
      <c r="H314" s="77" t="s">
        <v>132</v>
      </c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 t="s">
        <v>57</v>
      </c>
      <c r="AE314" s="77"/>
      <c r="AF314" s="77"/>
      <c r="AG314" s="77" t="s">
        <v>58</v>
      </c>
      <c r="AH314" s="77"/>
      <c r="AI314" s="77"/>
      <c r="AJ314" s="77"/>
      <c r="AK314" s="77"/>
      <c r="AL314" s="77"/>
      <c r="AM314" s="77"/>
      <c r="AN314" s="77"/>
      <c r="AO314" s="78">
        <v>1</v>
      </c>
      <c r="AP314" s="78"/>
      <c r="AQ314" s="78"/>
      <c r="AR314" s="78"/>
      <c r="AS314" s="78"/>
      <c r="AT314" s="78"/>
      <c r="AU314" s="78"/>
      <c r="AV314" s="78"/>
      <c r="AW314" s="78"/>
      <c r="AX314" s="78"/>
      <c r="AY314" s="78">
        <v>1</v>
      </c>
      <c r="AZ314" s="78"/>
      <c r="BA314" s="78"/>
      <c r="BB314" s="78"/>
      <c r="BC314" s="78"/>
      <c r="BD314" s="78"/>
      <c r="BE314" s="78"/>
      <c r="BF314" s="78"/>
      <c r="BG314" s="78"/>
      <c r="BH314" s="78"/>
      <c r="BI314" s="79"/>
      <c r="BJ314" s="79"/>
      <c r="BK314" s="79"/>
      <c r="BL314" s="79"/>
      <c r="BM314" s="79"/>
      <c r="BN314" s="79"/>
      <c r="BO314" s="79"/>
      <c r="BP314" s="79"/>
      <c r="BQ314" s="79"/>
    </row>
    <row r="315" spans="1:69" ht="12" customHeight="1" x14ac:dyDescent="0.2">
      <c r="A315" s="74" t="s">
        <v>90</v>
      </c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</row>
    <row r="316" spans="1:69" ht="21.95" customHeight="1" x14ac:dyDescent="0.2">
      <c r="A316" s="75">
        <v>1</v>
      </c>
      <c r="B316" s="75"/>
      <c r="C316" s="76" t="s">
        <v>168</v>
      </c>
      <c r="D316" s="76"/>
      <c r="E316" s="76"/>
      <c r="F316" s="76"/>
      <c r="G316" s="76"/>
      <c r="H316" s="77" t="s">
        <v>134</v>
      </c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 t="s">
        <v>62</v>
      </c>
      <c r="AE316" s="77"/>
      <c r="AF316" s="77"/>
      <c r="AG316" s="77" t="s">
        <v>93</v>
      </c>
      <c r="AH316" s="77"/>
      <c r="AI316" s="77"/>
      <c r="AJ316" s="77"/>
      <c r="AK316" s="77"/>
      <c r="AL316" s="77"/>
      <c r="AM316" s="77"/>
      <c r="AN316" s="77"/>
      <c r="AO316" s="78">
        <v>1745</v>
      </c>
      <c r="AP316" s="78"/>
      <c r="AQ316" s="78"/>
      <c r="AR316" s="78"/>
      <c r="AS316" s="78"/>
      <c r="AT316" s="78"/>
      <c r="AU316" s="78"/>
      <c r="AV316" s="78"/>
      <c r="AW316" s="78"/>
      <c r="AX316" s="78"/>
      <c r="AY316" s="78">
        <v>1372.3889999999999</v>
      </c>
      <c r="AZ316" s="78"/>
      <c r="BA316" s="78"/>
      <c r="BB316" s="78"/>
      <c r="BC316" s="78"/>
      <c r="BD316" s="78"/>
      <c r="BE316" s="78"/>
      <c r="BF316" s="78"/>
      <c r="BG316" s="78"/>
      <c r="BH316" s="78"/>
      <c r="BI316" s="78">
        <v>-372.61099999999999</v>
      </c>
      <c r="BJ316" s="78"/>
      <c r="BK316" s="78"/>
      <c r="BL316" s="78"/>
      <c r="BM316" s="78"/>
      <c r="BN316" s="78"/>
      <c r="BO316" s="78"/>
      <c r="BP316" s="78"/>
      <c r="BQ316" s="78"/>
    </row>
    <row r="317" spans="1:69" ht="11.1" customHeight="1" x14ac:dyDescent="0.2">
      <c r="A317" s="4" t="s">
        <v>65</v>
      </c>
    </row>
    <row r="318" spans="1:69" ht="11.1" customHeight="1" x14ac:dyDescent="0.2">
      <c r="A318" s="80" t="s">
        <v>201</v>
      </c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</row>
    <row r="319" spans="1:69" ht="12" customHeight="1" x14ac:dyDescent="0.2">
      <c r="A319" s="74" t="s">
        <v>113</v>
      </c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</row>
    <row r="320" spans="1:69" ht="21.95" customHeight="1" x14ac:dyDescent="0.2">
      <c r="A320" s="75">
        <v>1</v>
      </c>
      <c r="B320" s="75"/>
      <c r="C320" s="76" t="s">
        <v>168</v>
      </c>
      <c r="D320" s="76"/>
      <c r="E320" s="76"/>
      <c r="F320" s="76"/>
      <c r="G320" s="76"/>
      <c r="H320" s="77" t="s">
        <v>135</v>
      </c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 t="s">
        <v>126</v>
      </c>
      <c r="AE320" s="77"/>
      <c r="AF320" s="77"/>
      <c r="AG320" s="77" t="s">
        <v>93</v>
      </c>
      <c r="AH320" s="77"/>
      <c r="AI320" s="77"/>
      <c r="AJ320" s="77"/>
      <c r="AK320" s="77"/>
      <c r="AL320" s="77"/>
      <c r="AM320" s="77"/>
      <c r="AN320" s="77"/>
      <c r="AO320" s="79">
        <v>60</v>
      </c>
      <c r="AP320" s="79"/>
      <c r="AQ320" s="79"/>
      <c r="AR320" s="79"/>
      <c r="AS320" s="79"/>
      <c r="AT320" s="79"/>
      <c r="AU320" s="79"/>
      <c r="AV320" s="79"/>
      <c r="AW320" s="79"/>
      <c r="AX320" s="79"/>
      <c r="AY320" s="78">
        <v>60</v>
      </c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</row>
    <row r="321" spans="1:69" ht="11.1" customHeight="1" x14ac:dyDescent="0.2"/>
    <row r="322" spans="1:69" ht="11.1" customHeight="1" x14ac:dyDescent="0.2"/>
    <row r="323" spans="1:69" ht="11.1" customHeight="1" x14ac:dyDescent="0.2">
      <c r="A323" s="1" t="s">
        <v>202</v>
      </c>
      <c r="Z323" s="5" t="s">
        <v>203</v>
      </c>
      <c r="BM323" s="1" t="s">
        <v>16</v>
      </c>
    </row>
    <row r="324" spans="1:69" ht="21.95" customHeight="1" x14ac:dyDescent="0.2">
      <c r="A324" s="21" t="s">
        <v>204</v>
      </c>
      <c r="B324" s="21"/>
      <c r="C324" s="21" t="s">
        <v>205</v>
      </c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81" t="s">
        <v>206</v>
      </c>
      <c r="S324" s="81"/>
      <c r="T324" s="81"/>
      <c r="U324" s="81"/>
      <c r="V324" s="17" t="s">
        <v>207</v>
      </c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 t="s">
        <v>208</v>
      </c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 t="s">
        <v>209</v>
      </c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 t="s">
        <v>210</v>
      </c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</row>
    <row r="325" spans="1:69" ht="21.95" customHeight="1" x14ac:dyDescent="0.2">
      <c r="A325" s="22"/>
      <c r="B325" s="23"/>
      <c r="C325" s="22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3"/>
      <c r="R325" s="82"/>
      <c r="S325" s="83"/>
      <c r="T325" s="83"/>
      <c r="U325" s="83"/>
      <c r="V325" s="17" t="s">
        <v>20</v>
      </c>
      <c r="W325" s="17"/>
      <c r="X325" s="17"/>
      <c r="Y325" s="17"/>
      <c r="Z325" s="17" t="s">
        <v>21</v>
      </c>
      <c r="AA325" s="17"/>
      <c r="AB325" s="17"/>
      <c r="AC325" s="17"/>
      <c r="AD325" s="17" t="s">
        <v>39</v>
      </c>
      <c r="AE325" s="17"/>
      <c r="AF325" s="17"/>
      <c r="AG325" s="17"/>
      <c r="AH325" s="17" t="s">
        <v>20</v>
      </c>
      <c r="AI325" s="17"/>
      <c r="AJ325" s="17"/>
      <c r="AK325" s="17"/>
      <c r="AL325" s="17" t="s">
        <v>21</v>
      </c>
      <c r="AM325" s="17"/>
      <c r="AN325" s="17"/>
      <c r="AO325" s="17"/>
      <c r="AP325" s="17" t="s">
        <v>39</v>
      </c>
      <c r="AQ325" s="17"/>
      <c r="AR325" s="17"/>
      <c r="AS325" s="17"/>
      <c r="AT325" s="17" t="s">
        <v>20</v>
      </c>
      <c r="AU325" s="17"/>
      <c r="AV325" s="17"/>
      <c r="AW325" s="17"/>
      <c r="AX325" s="17" t="s">
        <v>21</v>
      </c>
      <c r="AY325" s="17"/>
      <c r="AZ325" s="17"/>
      <c r="BA325" s="17"/>
      <c r="BB325" s="17" t="s">
        <v>39</v>
      </c>
      <c r="BC325" s="17"/>
      <c r="BD325" s="17"/>
      <c r="BE325" s="17"/>
      <c r="BF325" s="17" t="s">
        <v>20</v>
      </c>
      <c r="BG325" s="17"/>
      <c r="BH325" s="17"/>
      <c r="BI325" s="17"/>
      <c r="BJ325" s="17" t="s">
        <v>21</v>
      </c>
      <c r="BK325" s="17"/>
      <c r="BL325" s="17"/>
      <c r="BM325" s="17"/>
      <c r="BN325" s="17" t="s">
        <v>39</v>
      </c>
      <c r="BO325" s="17"/>
      <c r="BP325" s="17"/>
      <c r="BQ325" s="17"/>
    </row>
    <row r="326" spans="1:69" ht="11.1" customHeight="1" x14ac:dyDescent="0.2">
      <c r="A326" s="84">
        <v>1</v>
      </c>
      <c r="B326" s="84"/>
      <c r="C326" s="84">
        <v>2</v>
      </c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5">
        <v>3</v>
      </c>
      <c r="S326" s="85"/>
      <c r="T326" s="85"/>
      <c r="U326" s="85"/>
      <c r="V326" s="18">
        <v>4</v>
      </c>
      <c r="W326" s="18"/>
      <c r="X326" s="18"/>
      <c r="Y326" s="18"/>
      <c r="Z326" s="18">
        <v>5</v>
      </c>
      <c r="AA326" s="18"/>
      <c r="AB326" s="18"/>
      <c r="AC326" s="18"/>
      <c r="AD326" s="18">
        <v>6</v>
      </c>
      <c r="AE326" s="18"/>
      <c r="AF326" s="18"/>
      <c r="AG326" s="18"/>
      <c r="AH326" s="18">
        <v>7</v>
      </c>
      <c r="AI326" s="18"/>
      <c r="AJ326" s="18"/>
      <c r="AK326" s="18"/>
      <c r="AL326" s="18">
        <v>8</v>
      </c>
      <c r="AM326" s="18"/>
      <c r="AN326" s="18"/>
      <c r="AO326" s="18"/>
      <c r="AP326" s="18">
        <v>9</v>
      </c>
      <c r="AQ326" s="18"/>
      <c r="AR326" s="18"/>
      <c r="AS326" s="18"/>
      <c r="AT326" s="18">
        <v>10</v>
      </c>
      <c r="AU326" s="18"/>
      <c r="AV326" s="18"/>
      <c r="AW326" s="18"/>
      <c r="AX326" s="18">
        <v>11</v>
      </c>
      <c r="AY326" s="18"/>
      <c r="AZ326" s="18"/>
      <c r="BA326" s="18"/>
      <c r="BB326" s="18">
        <v>12</v>
      </c>
      <c r="BC326" s="18"/>
      <c r="BD326" s="18"/>
      <c r="BE326" s="18"/>
      <c r="BF326" s="18">
        <v>13</v>
      </c>
      <c r="BG326" s="18"/>
      <c r="BH326" s="18"/>
      <c r="BI326" s="18"/>
      <c r="BJ326" s="18">
        <v>14</v>
      </c>
      <c r="BK326" s="18"/>
      <c r="BL326" s="18"/>
      <c r="BM326" s="18"/>
      <c r="BN326" s="18">
        <v>15</v>
      </c>
      <c r="BO326" s="18"/>
      <c r="BP326" s="18"/>
      <c r="BQ326" s="18"/>
    </row>
    <row r="327" spans="1:69" ht="11.1" customHeight="1" x14ac:dyDescent="0.2">
      <c r="A327" s="86" t="s">
        <v>211</v>
      </c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</row>
    <row r="329" spans="1:69" ht="33" customHeight="1" x14ac:dyDescent="0.2">
      <c r="A329" s="88" t="s">
        <v>212</v>
      </c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</row>
    <row r="330" spans="1:69" ht="11.1" customHeight="1" x14ac:dyDescent="0.2"/>
    <row r="331" spans="1:69" ht="11.1" customHeight="1" x14ac:dyDescent="0.2"/>
    <row r="332" spans="1:69" ht="12" customHeight="1" x14ac:dyDescent="0.2">
      <c r="A332" s="89" t="s">
        <v>213</v>
      </c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S332" s="91" t="s">
        <v>214</v>
      </c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</row>
    <row r="333" spans="1:69" ht="11.1" customHeight="1" x14ac:dyDescent="0.2">
      <c r="AA333" s="11" t="s">
        <v>215</v>
      </c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S333" s="11" t="s">
        <v>216</v>
      </c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</row>
    <row r="334" spans="1:69" ht="11.1" customHeight="1" x14ac:dyDescent="0.2"/>
    <row r="335" spans="1:69" ht="11.1" customHeight="1" x14ac:dyDescent="0.2"/>
    <row r="336" spans="1:69" ht="12" customHeight="1" x14ac:dyDescent="0.2">
      <c r="A336" s="89" t="s">
        <v>217</v>
      </c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S336" s="91" t="s">
        <v>218</v>
      </c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</row>
    <row r="337" spans="2:65" ht="11.1" customHeight="1" x14ac:dyDescent="0.2">
      <c r="AA337" s="11" t="s">
        <v>215</v>
      </c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S337" s="11" t="s">
        <v>216</v>
      </c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</row>
    <row r="338" spans="2:65" s="6" customFormat="1" ht="8.1" customHeight="1" x14ac:dyDescent="0.15"/>
    <row r="339" spans="2:65" s="6" customFormat="1" ht="8.1" customHeight="1" x14ac:dyDescent="0.15"/>
    <row r="340" spans="2:65" s="6" customFormat="1" ht="8.1" customHeight="1" x14ac:dyDescent="0.15"/>
    <row r="341" spans="2:65" s="6" customFormat="1" ht="8.1" customHeight="1" x14ac:dyDescent="0.15">
      <c r="B341" s="92"/>
      <c r="C341" s="92"/>
      <c r="D341" s="92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</row>
    <row r="342" spans="2:65" s="6" customFormat="1" ht="8.1" customHeight="1" x14ac:dyDescent="0.15">
      <c r="B342" s="92"/>
      <c r="C342" s="92"/>
      <c r="D342" s="92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</row>
    <row r="343" spans="2:65" s="6" customFormat="1" ht="8.1" customHeight="1" x14ac:dyDescent="0.15">
      <c r="B343" s="92"/>
      <c r="C343" s="92"/>
      <c r="D343" s="92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</row>
  </sheetData>
  <mergeCells count="1426">
    <mergeCell ref="A329:BQ329"/>
    <mergeCell ref="A332:X332"/>
    <mergeCell ref="AA332:AM332"/>
    <mergeCell ref="AS332:BM332"/>
    <mergeCell ref="AA333:AL333"/>
    <mergeCell ref="AS333:BM333"/>
    <mergeCell ref="A336:X336"/>
    <mergeCell ref="AA336:AM336"/>
    <mergeCell ref="AS336:BM336"/>
    <mergeCell ref="AA337:AL337"/>
    <mergeCell ref="AS337:BM337"/>
    <mergeCell ref="B341:D341"/>
    <mergeCell ref="G341:BD341"/>
    <mergeCell ref="B342:D342"/>
    <mergeCell ref="G342:BD342"/>
    <mergeCell ref="B343:D343"/>
    <mergeCell ref="G343:BD343"/>
    <mergeCell ref="A326:B326"/>
    <mergeCell ref="C326:Q326"/>
    <mergeCell ref="R326:U326"/>
    <mergeCell ref="V326:Y326"/>
    <mergeCell ref="Z326:AC326"/>
    <mergeCell ref="AD326:AG326"/>
    <mergeCell ref="AH326:AK326"/>
    <mergeCell ref="AL326:AO326"/>
    <mergeCell ref="AP326:AS326"/>
    <mergeCell ref="AT326:AW326"/>
    <mergeCell ref="AX326:BA326"/>
    <mergeCell ref="BB326:BE326"/>
    <mergeCell ref="BF326:BI326"/>
    <mergeCell ref="BJ326:BM326"/>
    <mergeCell ref="BN326:BQ326"/>
    <mergeCell ref="A327:U327"/>
    <mergeCell ref="V327:Y327"/>
    <mergeCell ref="Z327:AC327"/>
    <mergeCell ref="AD327:AG327"/>
    <mergeCell ref="AH327:AK327"/>
    <mergeCell ref="AL327:AO327"/>
    <mergeCell ref="AP327:AS327"/>
    <mergeCell ref="AT327:AW327"/>
    <mergeCell ref="AX327:BA327"/>
    <mergeCell ref="BB327:BE327"/>
    <mergeCell ref="BF327:BI327"/>
    <mergeCell ref="BJ327:BM327"/>
    <mergeCell ref="BN327:BQ327"/>
    <mergeCell ref="A324:B325"/>
    <mergeCell ref="C324:Q325"/>
    <mergeCell ref="R324:U325"/>
    <mergeCell ref="V324:AG324"/>
    <mergeCell ref="AH324:AS324"/>
    <mergeCell ref="AT324:BE324"/>
    <mergeCell ref="BF324:BQ324"/>
    <mergeCell ref="V325:Y325"/>
    <mergeCell ref="Z325:AC325"/>
    <mergeCell ref="AD325:AG325"/>
    <mergeCell ref="AH325:AK325"/>
    <mergeCell ref="AL325:AO325"/>
    <mergeCell ref="AP325:AS325"/>
    <mergeCell ref="AT325:AW325"/>
    <mergeCell ref="AX325:BA325"/>
    <mergeCell ref="BB325:BE325"/>
    <mergeCell ref="BF325:BI325"/>
    <mergeCell ref="BJ325:BM325"/>
    <mergeCell ref="BN325:BQ325"/>
    <mergeCell ref="A315:BQ315"/>
    <mergeCell ref="A316:B316"/>
    <mergeCell ref="C316:G316"/>
    <mergeCell ref="H316:AC316"/>
    <mergeCell ref="AD316:AF316"/>
    <mergeCell ref="AG316:AN316"/>
    <mergeCell ref="AO316:AX316"/>
    <mergeCell ref="AY316:BH316"/>
    <mergeCell ref="BI316:BQ316"/>
    <mergeCell ref="A318:BQ318"/>
    <mergeCell ref="A319:BQ319"/>
    <mergeCell ref="A320:B320"/>
    <mergeCell ref="C320:G320"/>
    <mergeCell ref="H320:AC320"/>
    <mergeCell ref="AD320:AF320"/>
    <mergeCell ref="AG320:AN320"/>
    <mergeCell ref="AO320:AX320"/>
    <mergeCell ref="AY320:BH320"/>
    <mergeCell ref="BI320:BQ320"/>
    <mergeCell ref="A311:BQ311"/>
    <mergeCell ref="A312:B312"/>
    <mergeCell ref="C312:G312"/>
    <mergeCell ref="H312:AC312"/>
    <mergeCell ref="AD312:AF312"/>
    <mergeCell ref="AG312:AN312"/>
    <mergeCell ref="AO312:AX312"/>
    <mergeCell ref="AY312:BH312"/>
    <mergeCell ref="BI312:BQ312"/>
    <mergeCell ref="A313:BQ313"/>
    <mergeCell ref="A314:B314"/>
    <mergeCell ref="C314:G314"/>
    <mergeCell ref="H314:AC314"/>
    <mergeCell ref="AD314:AF314"/>
    <mergeCell ref="AG314:AN314"/>
    <mergeCell ref="AO314:AX314"/>
    <mergeCell ref="AY314:BH314"/>
    <mergeCell ref="BI314:BQ314"/>
    <mergeCell ref="A305:BQ305"/>
    <mergeCell ref="A306:B306"/>
    <mergeCell ref="C306:G306"/>
    <mergeCell ref="H306:AC306"/>
    <mergeCell ref="AD306:AF306"/>
    <mergeCell ref="AG306:AN306"/>
    <mergeCell ref="AO306:AX306"/>
    <mergeCell ref="AY306:BH306"/>
    <mergeCell ref="BI306:BQ306"/>
    <mergeCell ref="A307:B307"/>
    <mergeCell ref="C307:G307"/>
    <mergeCell ref="H307:BQ307"/>
    <mergeCell ref="A308:BQ308"/>
    <mergeCell ref="A309:B309"/>
    <mergeCell ref="C309:G309"/>
    <mergeCell ref="H309:AC309"/>
    <mergeCell ref="AD309:AF309"/>
    <mergeCell ref="AG309:AN309"/>
    <mergeCell ref="AO309:AX309"/>
    <mergeCell ref="AY309:BH309"/>
    <mergeCell ref="BI309:BQ309"/>
    <mergeCell ref="A301:BQ301"/>
    <mergeCell ref="A302:B302"/>
    <mergeCell ref="C302:G302"/>
    <mergeCell ref="H302:AC302"/>
    <mergeCell ref="AD302:AF302"/>
    <mergeCell ref="AG302:AN302"/>
    <mergeCell ref="AO302:AX302"/>
    <mergeCell ref="AY302:BH302"/>
    <mergeCell ref="BI302:BQ302"/>
    <mergeCell ref="A303:BQ303"/>
    <mergeCell ref="A304:B304"/>
    <mergeCell ref="C304:G304"/>
    <mergeCell ref="H304:AC304"/>
    <mergeCell ref="AD304:AF304"/>
    <mergeCell ref="AG304:AN304"/>
    <mergeCell ref="AO304:AX304"/>
    <mergeCell ref="AY304:BH304"/>
    <mergeCell ref="BI304:BQ304"/>
    <mergeCell ref="A296:BQ296"/>
    <mergeCell ref="A297:B297"/>
    <mergeCell ref="C297:G297"/>
    <mergeCell ref="H297:AC297"/>
    <mergeCell ref="AD297:AF297"/>
    <mergeCell ref="AG297:AN297"/>
    <mergeCell ref="AO297:AX297"/>
    <mergeCell ref="AY297:BH297"/>
    <mergeCell ref="BI297:BQ297"/>
    <mergeCell ref="A298:B298"/>
    <mergeCell ref="C298:G298"/>
    <mergeCell ref="H298:BQ298"/>
    <mergeCell ref="A299:BQ299"/>
    <mergeCell ref="A300:B300"/>
    <mergeCell ref="C300:G300"/>
    <mergeCell ref="H300:AC300"/>
    <mergeCell ref="AD300:AF300"/>
    <mergeCell ref="AG300:AN300"/>
    <mergeCell ref="AO300:AX300"/>
    <mergeCell ref="AY300:BH300"/>
    <mergeCell ref="BI300:BQ300"/>
    <mergeCell ref="A293:BQ293"/>
    <mergeCell ref="A294:B294"/>
    <mergeCell ref="C294:G294"/>
    <mergeCell ref="H294:AC294"/>
    <mergeCell ref="AD294:AF294"/>
    <mergeCell ref="AG294:AN294"/>
    <mergeCell ref="AO294:AX294"/>
    <mergeCell ref="AY294:BH294"/>
    <mergeCell ref="BI294:BQ294"/>
    <mergeCell ref="A295:B295"/>
    <mergeCell ref="C295:G295"/>
    <mergeCell ref="H295:AC295"/>
    <mergeCell ref="AD295:AF295"/>
    <mergeCell ref="AG295:AN295"/>
    <mergeCell ref="AO295:AX295"/>
    <mergeCell ref="AY295:BH295"/>
    <mergeCell ref="BI295:BQ295"/>
    <mergeCell ref="A290:BQ290"/>
    <mergeCell ref="A291:B291"/>
    <mergeCell ref="C291:G291"/>
    <mergeCell ref="H291:AC291"/>
    <mergeCell ref="AD291:AF291"/>
    <mergeCell ref="AG291:AN291"/>
    <mergeCell ref="AO291:AX291"/>
    <mergeCell ref="AY291:BH291"/>
    <mergeCell ref="BI291:BQ291"/>
    <mergeCell ref="A292:B292"/>
    <mergeCell ref="C292:G292"/>
    <mergeCell ref="H292:AC292"/>
    <mergeCell ref="AD292:AF292"/>
    <mergeCell ref="AG292:AN292"/>
    <mergeCell ref="AO292:AX292"/>
    <mergeCell ref="AY292:BH292"/>
    <mergeCell ref="BI292:BQ292"/>
    <mergeCell ref="A283:BQ283"/>
    <mergeCell ref="A284:B284"/>
    <mergeCell ref="C284:G284"/>
    <mergeCell ref="H284:AC284"/>
    <mergeCell ref="AD284:AF284"/>
    <mergeCell ref="AG284:AN284"/>
    <mergeCell ref="AO284:AX284"/>
    <mergeCell ref="AY284:BH284"/>
    <mergeCell ref="BI284:BQ284"/>
    <mergeCell ref="A286:BQ286"/>
    <mergeCell ref="A287:B287"/>
    <mergeCell ref="C287:G287"/>
    <mergeCell ref="H287:BQ287"/>
    <mergeCell ref="A288:BQ288"/>
    <mergeCell ref="A289:B289"/>
    <mergeCell ref="C289:G289"/>
    <mergeCell ref="H289:AC289"/>
    <mergeCell ref="AD289:AF289"/>
    <mergeCell ref="AG289:AN289"/>
    <mergeCell ref="AO289:AX289"/>
    <mergeCell ref="AY289:BH289"/>
    <mergeCell ref="BI289:BQ289"/>
    <mergeCell ref="A279:BQ279"/>
    <mergeCell ref="A280:B280"/>
    <mergeCell ref="C280:G280"/>
    <mergeCell ref="H280:AC280"/>
    <mergeCell ref="AD280:AF280"/>
    <mergeCell ref="AG280:AN280"/>
    <mergeCell ref="AO280:AX280"/>
    <mergeCell ref="AY280:BH280"/>
    <mergeCell ref="BI280:BQ280"/>
    <mergeCell ref="A281:B281"/>
    <mergeCell ref="C281:G281"/>
    <mergeCell ref="H281:AC281"/>
    <mergeCell ref="AD281:AF281"/>
    <mergeCell ref="AG281:AN281"/>
    <mergeCell ref="AO281:AX281"/>
    <mergeCell ref="AY281:BH281"/>
    <mergeCell ref="BI281:BQ281"/>
    <mergeCell ref="A274:BQ274"/>
    <mergeCell ref="A275:BQ275"/>
    <mergeCell ref="A276:B276"/>
    <mergeCell ref="C276:G276"/>
    <mergeCell ref="H276:AC276"/>
    <mergeCell ref="AD276:AF276"/>
    <mergeCell ref="AG276:AN276"/>
    <mergeCell ref="AO276:AX276"/>
    <mergeCell ref="AY276:BH276"/>
    <mergeCell ref="BI276:BQ276"/>
    <mergeCell ref="A277:B277"/>
    <mergeCell ref="C277:G277"/>
    <mergeCell ref="H277:AC277"/>
    <mergeCell ref="AD277:AF277"/>
    <mergeCell ref="AG277:AN277"/>
    <mergeCell ref="AO277:AX277"/>
    <mergeCell ref="AY277:BH277"/>
    <mergeCell ref="BI277:BQ277"/>
    <mergeCell ref="A268:BQ268"/>
    <mergeCell ref="A269:B269"/>
    <mergeCell ref="C269:G269"/>
    <mergeCell ref="H269:AC269"/>
    <mergeCell ref="AD269:AF269"/>
    <mergeCell ref="AG269:AN269"/>
    <mergeCell ref="AO269:AX269"/>
    <mergeCell ref="AY269:BH269"/>
    <mergeCell ref="BI269:BQ269"/>
    <mergeCell ref="A271:BQ271"/>
    <mergeCell ref="A272:B272"/>
    <mergeCell ref="C272:G272"/>
    <mergeCell ref="H272:AC272"/>
    <mergeCell ref="AD272:AF272"/>
    <mergeCell ref="AG272:AN272"/>
    <mergeCell ref="AO272:AX272"/>
    <mergeCell ref="AY272:BH272"/>
    <mergeCell ref="BI272:BQ272"/>
    <mergeCell ref="A264:B264"/>
    <mergeCell ref="C264:G264"/>
    <mergeCell ref="H264:AC264"/>
    <mergeCell ref="AD264:AF264"/>
    <mergeCell ref="AG264:AN264"/>
    <mergeCell ref="AO264:AX264"/>
    <mergeCell ref="AY264:BH264"/>
    <mergeCell ref="BI264:BQ264"/>
    <mergeCell ref="A265:BQ265"/>
    <mergeCell ref="A266:B266"/>
    <mergeCell ref="C266:G266"/>
    <mergeCell ref="H266:AC266"/>
    <mergeCell ref="AD266:AF266"/>
    <mergeCell ref="AG266:AN266"/>
    <mergeCell ref="AO266:AX266"/>
    <mergeCell ref="AY266:BH266"/>
    <mergeCell ref="BI266:BQ266"/>
    <mergeCell ref="A261:BQ261"/>
    <mergeCell ref="A262:B262"/>
    <mergeCell ref="C262:G262"/>
    <mergeCell ref="H262:AC262"/>
    <mergeCell ref="AD262:AF262"/>
    <mergeCell ref="AG262:AN262"/>
    <mergeCell ref="AO262:AX262"/>
    <mergeCell ref="AY262:BH262"/>
    <mergeCell ref="BI262:BQ262"/>
    <mergeCell ref="A263:B263"/>
    <mergeCell ref="C263:G263"/>
    <mergeCell ref="H263:AC263"/>
    <mergeCell ref="AD263:AF263"/>
    <mergeCell ref="AG263:AN263"/>
    <mergeCell ref="AO263:AX263"/>
    <mergeCell ref="AY263:BH263"/>
    <mergeCell ref="BI263:BQ263"/>
    <mergeCell ref="A258:BQ258"/>
    <mergeCell ref="A259:B259"/>
    <mergeCell ref="C259:G259"/>
    <mergeCell ref="H259:AC259"/>
    <mergeCell ref="AD259:AF259"/>
    <mergeCell ref="AG259:AN259"/>
    <mergeCell ref="AO259:AX259"/>
    <mergeCell ref="AY259:BH259"/>
    <mergeCell ref="BI259:BQ259"/>
    <mergeCell ref="A260:B260"/>
    <mergeCell ref="C260:G260"/>
    <mergeCell ref="H260:AC260"/>
    <mergeCell ref="AD260:AF260"/>
    <mergeCell ref="AG260:AN260"/>
    <mergeCell ref="AO260:AX260"/>
    <mergeCell ref="AY260:BH260"/>
    <mergeCell ref="BI260:BQ260"/>
    <mergeCell ref="A252:BQ252"/>
    <mergeCell ref="A253:B253"/>
    <mergeCell ref="C253:G253"/>
    <mergeCell ref="H253:AC253"/>
    <mergeCell ref="AD253:AF253"/>
    <mergeCell ref="AG253:AN253"/>
    <mergeCell ref="AO253:AX253"/>
    <mergeCell ref="AY253:BH253"/>
    <mergeCell ref="BI253:BQ253"/>
    <mergeCell ref="A255:BQ255"/>
    <mergeCell ref="A256:B256"/>
    <mergeCell ref="C256:G256"/>
    <mergeCell ref="H256:AC256"/>
    <mergeCell ref="AD256:AF256"/>
    <mergeCell ref="AG256:AN256"/>
    <mergeCell ref="AO256:AX256"/>
    <mergeCell ref="AY256:BH256"/>
    <mergeCell ref="BI256:BQ256"/>
    <mergeCell ref="A246:B246"/>
    <mergeCell ref="C246:G246"/>
    <mergeCell ref="H246:BQ246"/>
    <mergeCell ref="A247:B247"/>
    <mergeCell ref="C247:G247"/>
    <mergeCell ref="H247:BQ247"/>
    <mergeCell ref="A248:BQ248"/>
    <mergeCell ref="A249:B249"/>
    <mergeCell ref="C249:G249"/>
    <mergeCell ref="H249:AC249"/>
    <mergeCell ref="AD249:AF249"/>
    <mergeCell ref="AG249:AN249"/>
    <mergeCell ref="AO249:AX249"/>
    <mergeCell ref="AY249:BH249"/>
    <mergeCell ref="BI249:BQ249"/>
    <mergeCell ref="A250:B250"/>
    <mergeCell ref="C250:G250"/>
    <mergeCell ref="H250:AC250"/>
    <mergeCell ref="AD250:AF250"/>
    <mergeCell ref="AG250:AN250"/>
    <mergeCell ref="AO250:AX250"/>
    <mergeCell ref="AY250:BH250"/>
    <mergeCell ref="BI250:BQ250"/>
    <mergeCell ref="A242:B242"/>
    <mergeCell ref="C242:G242"/>
    <mergeCell ref="H242:AC242"/>
    <mergeCell ref="AD242:AF242"/>
    <mergeCell ref="AG242:AN242"/>
    <mergeCell ref="AO242:AX242"/>
    <mergeCell ref="AY242:BH242"/>
    <mergeCell ref="BI242:BQ242"/>
    <mergeCell ref="A243:B243"/>
    <mergeCell ref="C243:G243"/>
    <mergeCell ref="H243:AC243"/>
    <mergeCell ref="AD243:AF243"/>
    <mergeCell ref="AG243:AN243"/>
    <mergeCell ref="AO243:AX243"/>
    <mergeCell ref="AY243:BH243"/>
    <mergeCell ref="BI243:BQ243"/>
    <mergeCell ref="A245:BQ245"/>
    <mergeCell ref="A238:B238"/>
    <mergeCell ref="C238:G238"/>
    <mergeCell ref="H238:AC238"/>
    <mergeCell ref="AD238:AF238"/>
    <mergeCell ref="AG238:AN238"/>
    <mergeCell ref="AO238:AX238"/>
    <mergeCell ref="AY238:BH238"/>
    <mergeCell ref="BI238:BQ238"/>
    <mergeCell ref="A239:B239"/>
    <mergeCell ref="C239:G239"/>
    <mergeCell ref="H239:AC239"/>
    <mergeCell ref="AD239:AF239"/>
    <mergeCell ref="AG239:AN239"/>
    <mergeCell ref="AO239:AX239"/>
    <mergeCell ref="AY239:BH239"/>
    <mergeCell ref="BI239:BQ239"/>
    <mergeCell ref="A241:BQ241"/>
    <mergeCell ref="A235:B235"/>
    <mergeCell ref="C235:G235"/>
    <mergeCell ref="H235:AC235"/>
    <mergeCell ref="AD235:AF235"/>
    <mergeCell ref="AG235:AN235"/>
    <mergeCell ref="AO235:AX235"/>
    <mergeCell ref="AY235:BH235"/>
    <mergeCell ref="BI235:BQ235"/>
    <mergeCell ref="A236:B236"/>
    <mergeCell ref="C236:G236"/>
    <mergeCell ref="H236:AC236"/>
    <mergeCell ref="AD236:AF236"/>
    <mergeCell ref="AG236:AN236"/>
    <mergeCell ref="AO236:AX236"/>
    <mergeCell ref="AY236:BH236"/>
    <mergeCell ref="BI236:BQ236"/>
    <mergeCell ref="A237:BQ237"/>
    <mergeCell ref="A232:B232"/>
    <mergeCell ref="C232:G232"/>
    <mergeCell ref="H232:AC232"/>
    <mergeCell ref="AD232:AF232"/>
    <mergeCell ref="AG232:AN232"/>
    <mergeCell ref="AO232:AX232"/>
    <mergeCell ref="AY232:BH232"/>
    <mergeCell ref="BI232:BQ232"/>
    <mergeCell ref="A233:BQ233"/>
    <mergeCell ref="A234:B234"/>
    <mergeCell ref="C234:G234"/>
    <mergeCell ref="H234:AC234"/>
    <mergeCell ref="AD234:AF234"/>
    <mergeCell ref="AG234:AN234"/>
    <mergeCell ref="AO234:AX234"/>
    <mergeCell ref="AY234:BH234"/>
    <mergeCell ref="BI234:BQ234"/>
    <mergeCell ref="A229:BQ229"/>
    <mergeCell ref="A230:B230"/>
    <mergeCell ref="C230:G230"/>
    <mergeCell ref="H230:AC230"/>
    <mergeCell ref="AD230:AF230"/>
    <mergeCell ref="AG230:AN230"/>
    <mergeCell ref="AO230:AX230"/>
    <mergeCell ref="AY230:BH230"/>
    <mergeCell ref="BI230:BQ230"/>
    <mergeCell ref="A231:B231"/>
    <mergeCell ref="C231:G231"/>
    <mergeCell ref="H231:AC231"/>
    <mergeCell ref="AD231:AF231"/>
    <mergeCell ref="AG231:AN231"/>
    <mergeCell ref="AO231:AX231"/>
    <mergeCell ref="AY231:BH231"/>
    <mergeCell ref="BI231:BQ231"/>
    <mergeCell ref="A226:B226"/>
    <mergeCell ref="C226:G226"/>
    <mergeCell ref="H226:AC226"/>
    <mergeCell ref="AD226:AF226"/>
    <mergeCell ref="AG226:AN226"/>
    <mergeCell ref="AO226:AX226"/>
    <mergeCell ref="AY226:BH226"/>
    <mergeCell ref="BI226:BQ226"/>
    <mergeCell ref="A227:B227"/>
    <mergeCell ref="C227:G227"/>
    <mergeCell ref="H227:AC227"/>
    <mergeCell ref="AD227:AF227"/>
    <mergeCell ref="AG227:AN227"/>
    <mergeCell ref="AO227:AX227"/>
    <mergeCell ref="AY227:BH227"/>
    <mergeCell ref="BI227:BQ227"/>
    <mergeCell ref="A228:B228"/>
    <mergeCell ref="C228:G228"/>
    <mergeCell ref="H228:AC228"/>
    <mergeCell ref="AD228:AF228"/>
    <mergeCell ref="AG228:AN228"/>
    <mergeCell ref="AO228:AX228"/>
    <mergeCell ref="AY228:BH228"/>
    <mergeCell ref="BI228:BQ228"/>
    <mergeCell ref="A222:B222"/>
    <mergeCell ref="C222:G222"/>
    <mergeCell ref="H222:AC222"/>
    <mergeCell ref="AD222:AF222"/>
    <mergeCell ref="AG222:AN222"/>
    <mergeCell ref="AO222:AX222"/>
    <mergeCell ref="AY222:BH222"/>
    <mergeCell ref="BI222:BQ222"/>
    <mergeCell ref="A224:BQ224"/>
    <mergeCell ref="A225:B225"/>
    <mergeCell ref="C225:G225"/>
    <mergeCell ref="H225:AC225"/>
    <mergeCell ref="AD225:AF225"/>
    <mergeCell ref="AG225:AN225"/>
    <mergeCell ref="AO225:AX225"/>
    <mergeCell ref="AY225:BH225"/>
    <mergeCell ref="BI225:BQ225"/>
    <mergeCell ref="A216:BQ216"/>
    <mergeCell ref="A217:B217"/>
    <mergeCell ref="C217:G217"/>
    <mergeCell ref="H217:AC217"/>
    <mergeCell ref="AD217:AF217"/>
    <mergeCell ref="AG217:AN217"/>
    <mergeCell ref="AO217:AX217"/>
    <mergeCell ref="AY217:BH217"/>
    <mergeCell ref="BI217:BQ217"/>
    <mergeCell ref="A218:B218"/>
    <mergeCell ref="C218:G218"/>
    <mergeCell ref="H218:BQ218"/>
    <mergeCell ref="A219:B219"/>
    <mergeCell ref="C219:G219"/>
    <mergeCell ref="H219:BQ219"/>
    <mergeCell ref="A220:BQ220"/>
    <mergeCell ref="A221:B221"/>
    <mergeCell ref="C221:G221"/>
    <mergeCell ref="H221:AC221"/>
    <mergeCell ref="AD221:AF221"/>
    <mergeCell ref="AG221:AN221"/>
    <mergeCell ref="AO221:AX221"/>
    <mergeCell ref="AY221:BH221"/>
    <mergeCell ref="BI221:BQ221"/>
    <mergeCell ref="A213:BQ213"/>
    <mergeCell ref="A214:B214"/>
    <mergeCell ref="C214:G214"/>
    <mergeCell ref="H214:AC214"/>
    <mergeCell ref="AD214:AF214"/>
    <mergeCell ref="AG214:AN214"/>
    <mergeCell ref="AO214:AX214"/>
    <mergeCell ref="AY214:BH214"/>
    <mergeCell ref="BI214:BQ214"/>
    <mergeCell ref="A215:B215"/>
    <mergeCell ref="C215:G215"/>
    <mergeCell ref="H215:AC215"/>
    <mergeCell ref="AD215:AF215"/>
    <mergeCell ref="AG215:AN215"/>
    <mergeCell ref="AO215:AX215"/>
    <mergeCell ref="AY215:BH215"/>
    <mergeCell ref="BI215:BQ215"/>
    <mergeCell ref="A210:BQ210"/>
    <mergeCell ref="A211:B211"/>
    <mergeCell ref="C211:G211"/>
    <mergeCell ref="H211:AC211"/>
    <mergeCell ref="AD211:AF211"/>
    <mergeCell ref="AG211:AN211"/>
    <mergeCell ref="AO211:AX211"/>
    <mergeCell ref="AY211:BH211"/>
    <mergeCell ref="BI211:BQ211"/>
    <mergeCell ref="A212:B212"/>
    <mergeCell ref="C212:G212"/>
    <mergeCell ref="H212:AC212"/>
    <mergeCell ref="AD212:AF212"/>
    <mergeCell ref="AG212:AN212"/>
    <mergeCell ref="AO212:AX212"/>
    <mergeCell ref="AY212:BH212"/>
    <mergeCell ref="BI212:BQ212"/>
    <mergeCell ref="A205:BQ205"/>
    <mergeCell ref="A206:B206"/>
    <mergeCell ref="C206:G206"/>
    <mergeCell ref="H206:AC206"/>
    <mergeCell ref="AD206:AF206"/>
    <mergeCell ref="AG206:AN206"/>
    <mergeCell ref="AO206:AX206"/>
    <mergeCell ref="AY206:BH206"/>
    <mergeCell ref="BI206:BQ206"/>
    <mergeCell ref="A207:B207"/>
    <mergeCell ref="C207:G207"/>
    <mergeCell ref="H207:BQ207"/>
    <mergeCell ref="A208:BQ208"/>
    <mergeCell ref="A209:B209"/>
    <mergeCell ref="C209:G209"/>
    <mergeCell ref="H209:AC209"/>
    <mergeCell ref="AD209:AF209"/>
    <mergeCell ref="AG209:AN209"/>
    <mergeCell ref="AO209:AX209"/>
    <mergeCell ref="AY209:BH209"/>
    <mergeCell ref="BI209:BQ209"/>
    <mergeCell ref="A200:BQ200"/>
    <mergeCell ref="A201:BQ201"/>
    <mergeCell ref="A202:B202"/>
    <mergeCell ref="C202:G202"/>
    <mergeCell ref="H202:AC202"/>
    <mergeCell ref="AD202:AF202"/>
    <mergeCell ref="AG202:AN202"/>
    <mergeCell ref="AO202:AX202"/>
    <mergeCell ref="AY202:BH202"/>
    <mergeCell ref="BI202:BQ202"/>
    <mergeCell ref="A203:BQ203"/>
    <mergeCell ref="A204:B204"/>
    <mergeCell ref="C204:G204"/>
    <mergeCell ref="H204:AC204"/>
    <mergeCell ref="AD204:AF204"/>
    <mergeCell ref="AG204:AN204"/>
    <mergeCell ref="AO204:AX204"/>
    <mergeCell ref="AY204:BH204"/>
    <mergeCell ref="BI204:BQ204"/>
    <mergeCell ref="A193:BQ193"/>
    <mergeCell ref="A194:BQ194"/>
    <mergeCell ref="A195:B195"/>
    <mergeCell ref="C195:G195"/>
    <mergeCell ref="H195:AC195"/>
    <mergeCell ref="AD195:AF195"/>
    <mergeCell ref="AG195:AN195"/>
    <mergeCell ref="AO195:AX195"/>
    <mergeCell ref="AY195:BH195"/>
    <mergeCell ref="BI195:BQ195"/>
    <mergeCell ref="A196:B196"/>
    <mergeCell ref="C196:G196"/>
    <mergeCell ref="H196:BQ196"/>
    <mergeCell ref="A197:BQ197"/>
    <mergeCell ref="A198:B198"/>
    <mergeCell ref="C198:G198"/>
    <mergeCell ref="H198:AC198"/>
    <mergeCell ref="AD198:AF198"/>
    <mergeCell ref="AG198:AN198"/>
    <mergeCell ref="AO198:AX198"/>
    <mergeCell ref="AY198:BH198"/>
    <mergeCell ref="BI198:BQ198"/>
    <mergeCell ref="A186:BQ186"/>
    <mergeCell ref="A187:B187"/>
    <mergeCell ref="C187:G187"/>
    <mergeCell ref="H187:AC187"/>
    <mergeCell ref="AD187:AF187"/>
    <mergeCell ref="AG187:AN187"/>
    <mergeCell ref="AO187:AX187"/>
    <mergeCell ref="AY187:BH187"/>
    <mergeCell ref="BI187:BQ187"/>
    <mergeCell ref="A189:BQ189"/>
    <mergeCell ref="A190:BQ190"/>
    <mergeCell ref="A191:B191"/>
    <mergeCell ref="C191:G191"/>
    <mergeCell ref="H191:AC191"/>
    <mergeCell ref="AD191:AF191"/>
    <mergeCell ref="AG191:AN191"/>
    <mergeCell ref="AO191:AX191"/>
    <mergeCell ref="AY191:BH191"/>
    <mergeCell ref="BI191:BQ191"/>
    <mergeCell ref="A181:BQ181"/>
    <mergeCell ref="A182:B182"/>
    <mergeCell ref="C182:G182"/>
    <mergeCell ref="H182:AC182"/>
    <mergeCell ref="AD182:AF182"/>
    <mergeCell ref="AG182:AN182"/>
    <mergeCell ref="AO182:AX182"/>
    <mergeCell ref="AY182:BH182"/>
    <mergeCell ref="BI182:BQ182"/>
    <mergeCell ref="A184:BQ184"/>
    <mergeCell ref="A185:B185"/>
    <mergeCell ref="C185:G185"/>
    <mergeCell ref="H185:AC185"/>
    <mergeCell ref="AD185:AF185"/>
    <mergeCell ref="AG185:AN185"/>
    <mergeCell ref="AO185:AX185"/>
    <mergeCell ref="AY185:BH185"/>
    <mergeCell ref="BI185:BQ185"/>
    <mergeCell ref="A178:B178"/>
    <mergeCell ref="C178:G178"/>
    <mergeCell ref="H178:AC178"/>
    <mergeCell ref="AD178:AF178"/>
    <mergeCell ref="AG178:AN178"/>
    <mergeCell ref="AO178:AX178"/>
    <mergeCell ref="AY178:BH178"/>
    <mergeCell ref="BI178:BQ178"/>
    <mergeCell ref="A179:B179"/>
    <mergeCell ref="C179:G179"/>
    <mergeCell ref="H179:AC179"/>
    <mergeCell ref="AD179:AF179"/>
    <mergeCell ref="AG179:AN179"/>
    <mergeCell ref="AO179:AX179"/>
    <mergeCell ref="AY179:BH179"/>
    <mergeCell ref="BI179:BQ179"/>
    <mergeCell ref="A180:B180"/>
    <mergeCell ref="C180:G180"/>
    <mergeCell ref="H180:BQ180"/>
    <mergeCell ref="A174:B174"/>
    <mergeCell ref="C174:G174"/>
    <mergeCell ref="H174:AC174"/>
    <mergeCell ref="AD174:AF174"/>
    <mergeCell ref="AG174:AN174"/>
    <mergeCell ref="AO174:AX174"/>
    <mergeCell ref="AY174:BH174"/>
    <mergeCell ref="BI174:BQ174"/>
    <mergeCell ref="A176:BQ176"/>
    <mergeCell ref="A177:B177"/>
    <mergeCell ref="C177:G177"/>
    <mergeCell ref="H177:AC177"/>
    <mergeCell ref="AD177:AF177"/>
    <mergeCell ref="AG177:AN177"/>
    <mergeCell ref="AO177:AX177"/>
    <mergeCell ref="AY177:BH177"/>
    <mergeCell ref="BI177:BQ177"/>
    <mergeCell ref="A169:BQ169"/>
    <mergeCell ref="A170:B170"/>
    <mergeCell ref="C170:G170"/>
    <mergeCell ref="H170:AC170"/>
    <mergeCell ref="AD170:AF170"/>
    <mergeCell ref="AG170:AN170"/>
    <mergeCell ref="AO170:AX170"/>
    <mergeCell ref="AY170:BH170"/>
    <mergeCell ref="BI170:BQ170"/>
    <mergeCell ref="A172:BQ172"/>
    <mergeCell ref="A173:B173"/>
    <mergeCell ref="C173:G173"/>
    <mergeCell ref="H173:AC173"/>
    <mergeCell ref="AD173:AF173"/>
    <mergeCell ref="AG173:AN173"/>
    <mergeCell ref="AO173:AX173"/>
    <mergeCell ref="AY173:BH173"/>
    <mergeCell ref="BI173:BQ173"/>
    <mergeCell ref="A163:BQ163"/>
    <mergeCell ref="A164:B164"/>
    <mergeCell ref="C164:G164"/>
    <mergeCell ref="H164:AC164"/>
    <mergeCell ref="AD164:AF164"/>
    <mergeCell ref="AG164:AN164"/>
    <mergeCell ref="AO164:AX164"/>
    <mergeCell ref="AY164:BH164"/>
    <mergeCell ref="BI164:BQ164"/>
    <mergeCell ref="A166:BQ166"/>
    <mergeCell ref="A167:B167"/>
    <mergeCell ref="C167:G167"/>
    <mergeCell ref="H167:AC167"/>
    <mergeCell ref="AD167:AF167"/>
    <mergeCell ref="AG167:AN167"/>
    <mergeCell ref="AO167:AX167"/>
    <mergeCell ref="AY167:BH167"/>
    <mergeCell ref="BI167:BQ167"/>
    <mergeCell ref="A157:BQ157"/>
    <mergeCell ref="A158:B158"/>
    <mergeCell ref="C158:G158"/>
    <mergeCell ref="H158:AC158"/>
    <mergeCell ref="AD158:AF158"/>
    <mergeCell ref="AG158:AN158"/>
    <mergeCell ref="AO158:AX158"/>
    <mergeCell ref="AY158:BH158"/>
    <mergeCell ref="BI158:BQ158"/>
    <mergeCell ref="A160:BQ160"/>
    <mergeCell ref="A161:B161"/>
    <mergeCell ref="C161:G161"/>
    <mergeCell ref="H161:AC161"/>
    <mergeCell ref="AD161:AF161"/>
    <mergeCell ref="AG161:AN161"/>
    <mergeCell ref="AO161:AX161"/>
    <mergeCell ref="AY161:BH161"/>
    <mergeCell ref="BI161:BQ161"/>
    <mergeCell ref="A150:BQ150"/>
    <mergeCell ref="A151:BQ151"/>
    <mergeCell ref="A152:B152"/>
    <mergeCell ref="C152:G152"/>
    <mergeCell ref="H152:AC152"/>
    <mergeCell ref="AD152:AF152"/>
    <mergeCell ref="AG152:AN152"/>
    <mergeCell ref="AO152:AX152"/>
    <mergeCell ref="AY152:BH152"/>
    <mergeCell ref="BI152:BQ152"/>
    <mergeCell ref="A154:BQ154"/>
    <mergeCell ref="A155:B155"/>
    <mergeCell ref="C155:G155"/>
    <mergeCell ref="H155:AC155"/>
    <mergeCell ref="AD155:AF155"/>
    <mergeCell ref="AG155:AN155"/>
    <mergeCell ref="AO155:AX155"/>
    <mergeCell ref="AY155:BH155"/>
    <mergeCell ref="BI155:BQ155"/>
    <mergeCell ref="A144:BQ144"/>
    <mergeCell ref="A145:B145"/>
    <mergeCell ref="C145:G145"/>
    <mergeCell ref="H145:AC145"/>
    <mergeCell ref="AD145:AF145"/>
    <mergeCell ref="AG145:AN145"/>
    <mergeCell ref="AO145:AX145"/>
    <mergeCell ref="AY145:BH145"/>
    <mergeCell ref="BI145:BQ145"/>
    <mergeCell ref="A147:BQ147"/>
    <mergeCell ref="A148:B148"/>
    <mergeCell ref="C148:G148"/>
    <mergeCell ref="H148:AC148"/>
    <mergeCell ref="AD148:AF148"/>
    <mergeCell ref="AG148:AN148"/>
    <mergeCell ref="AO148:AX148"/>
    <mergeCell ref="AY148:BH148"/>
    <mergeCell ref="BI148:BQ148"/>
    <mergeCell ref="A138:BQ138"/>
    <mergeCell ref="A139:B139"/>
    <mergeCell ref="C139:G139"/>
    <mergeCell ref="H139:AC139"/>
    <mergeCell ref="AD139:AF139"/>
    <mergeCell ref="AG139:AN139"/>
    <mergeCell ref="AO139:AX139"/>
    <mergeCell ref="AY139:BH139"/>
    <mergeCell ref="BI139:BQ139"/>
    <mergeCell ref="A141:BQ141"/>
    <mergeCell ref="A142:B142"/>
    <mergeCell ref="C142:G142"/>
    <mergeCell ref="H142:AC142"/>
    <mergeCell ref="AD142:AF142"/>
    <mergeCell ref="AG142:AN142"/>
    <mergeCell ref="AO142:AX142"/>
    <mergeCell ref="AY142:BH142"/>
    <mergeCell ref="BI142:BQ142"/>
    <mergeCell ref="A132:BQ132"/>
    <mergeCell ref="A133:B133"/>
    <mergeCell ref="C133:G133"/>
    <mergeCell ref="H133:AC133"/>
    <mergeCell ref="AD133:AF133"/>
    <mergeCell ref="AG133:AN133"/>
    <mergeCell ref="AO133:AX133"/>
    <mergeCell ref="AY133:BH133"/>
    <mergeCell ref="BI133:BQ133"/>
    <mergeCell ref="A135:BQ135"/>
    <mergeCell ref="A136:B136"/>
    <mergeCell ref="C136:G136"/>
    <mergeCell ref="H136:AC136"/>
    <mergeCell ref="AD136:AF136"/>
    <mergeCell ref="AG136:AN136"/>
    <mergeCell ref="AO136:AX136"/>
    <mergeCell ref="AY136:BH136"/>
    <mergeCell ref="BI136:BQ136"/>
    <mergeCell ref="A126:BQ126"/>
    <mergeCell ref="A127:B127"/>
    <mergeCell ref="C127:G127"/>
    <mergeCell ref="H127:AC127"/>
    <mergeCell ref="AD127:AF127"/>
    <mergeCell ref="AG127:AN127"/>
    <mergeCell ref="AO127:AX127"/>
    <mergeCell ref="AY127:BH127"/>
    <mergeCell ref="BI127:BQ127"/>
    <mergeCell ref="A129:BQ129"/>
    <mergeCell ref="A130:B130"/>
    <mergeCell ref="C130:G130"/>
    <mergeCell ref="H130:AC130"/>
    <mergeCell ref="AD130:AF130"/>
    <mergeCell ref="AG130:AN130"/>
    <mergeCell ref="AO130:AX130"/>
    <mergeCell ref="AY130:BH130"/>
    <mergeCell ref="BI130:BQ130"/>
    <mergeCell ref="A120:BQ120"/>
    <mergeCell ref="A121:B121"/>
    <mergeCell ref="C121:G121"/>
    <mergeCell ref="H121:AC121"/>
    <mergeCell ref="AD121:AF121"/>
    <mergeCell ref="AG121:AN121"/>
    <mergeCell ref="AO121:AX121"/>
    <mergeCell ref="AY121:BH121"/>
    <mergeCell ref="BI121:BQ121"/>
    <mergeCell ref="A123:BQ123"/>
    <mergeCell ref="A124:B124"/>
    <mergeCell ref="C124:G124"/>
    <mergeCell ref="H124:AC124"/>
    <mergeCell ref="AD124:AF124"/>
    <mergeCell ref="AG124:AN124"/>
    <mergeCell ref="AO124:AX124"/>
    <mergeCell ref="AY124:BH124"/>
    <mergeCell ref="BI124:BQ124"/>
    <mergeCell ref="A115:B115"/>
    <mergeCell ref="C115:G115"/>
    <mergeCell ref="H115:AC115"/>
    <mergeCell ref="AD115:AF115"/>
    <mergeCell ref="AG115:AN115"/>
    <mergeCell ref="AO115:AX115"/>
    <mergeCell ref="AY115:BH115"/>
    <mergeCell ref="BI115:BQ115"/>
    <mergeCell ref="A117:BQ117"/>
    <mergeCell ref="A118:B118"/>
    <mergeCell ref="C118:G118"/>
    <mergeCell ref="H118:AC118"/>
    <mergeCell ref="AD118:AF118"/>
    <mergeCell ref="AG118:AN118"/>
    <mergeCell ref="AO118:AX118"/>
    <mergeCell ref="AY118:BH118"/>
    <mergeCell ref="BI118:BQ118"/>
    <mergeCell ref="A111:B111"/>
    <mergeCell ref="C111:G111"/>
    <mergeCell ref="H111:AC111"/>
    <mergeCell ref="AD111:AF111"/>
    <mergeCell ref="AG111:AN111"/>
    <mergeCell ref="AO111:AX111"/>
    <mergeCell ref="AY111:BH111"/>
    <mergeCell ref="BI111:BQ111"/>
    <mergeCell ref="A113:BQ113"/>
    <mergeCell ref="A114:B114"/>
    <mergeCell ref="C114:G114"/>
    <mergeCell ref="H114:AC114"/>
    <mergeCell ref="AD114:AF114"/>
    <mergeCell ref="AG114:AN114"/>
    <mergeCell ref="AO114:AX114"/>
    <mergeCell ref="AY114:BH114"/>
    <mergeCell ref="BI114:BQ114"/>
    <mergeCell ref="A105:BQ105"/>
    <mergeCell ref="A106:B106"/>
    <mergeCell ref="C106:G106"/>
    <mergeCell ref="H106:AC106"/>
    <mergeCell ref="AD106:AF106"/>
    <mergeCell ref="AG106:AN106"/>
    <mergeCell ref="AO106:AX106"/>
    <mergeCell ref="AY106:BH106"/>
    <mergeCell ref="BI106:BQ106"/>
    <mergeCell ref="A108:BQ108"/>
    <mergeCell ref="A109:BQ109"/>
    <mergeCell ref="A110:B110"/>
    <mergeCell ref="C110:G110"/>
    <mergeCell ref="H110:AC110"/>
    <mergeCell ref="AD110:AF110"/>
    <mergeCell ref="AG110:AN110"/>
    <mergeCell ref="AO110:AX110"/>
    <mergeCell ref="AY110:BH110"/>
    <mergeCell ref="BI110:BQ110"/>
    <mergeCell ref="A100:B100"/>
    <mergeCell ref="C100:G100"/>
    <mergeCell ref="H100:AC100"/>
    <mergeCell ref="AD100:AF100"/>
    <mergeCell ref="AG100:AN100"/>
    <mergeCell ref="AO100:AX100"/>
    <mergeCell ref="AY100:BH100"/>
    <mergeCell ref="BI100:BQ100"/>
    <mergeCell ref="A102:BQ102"/>
    <mergeCell ref="A103:B103"/>
    <mergeCell ref="C103:G103"/>
    <mergeCell ref="H103:AC103"/>
    <mergeCell ref="AD103:AF103"/>
    <mergeCell ref="AG103:AN103"/>
    <mergeCell ref="AO103:AX103"/>
    <mergeCell ref="AY103:BH103"/>
    <mergeCell ref="BI103:BQ103"/>
    <mergeCell ref="A97:BQ97"/>
    <mergeCell ref="A98:B98"/>
    <mergeCell ref="C98:G98"/>
    <mergeCell ref="H98:AC98"/>
    <mergeCell ref="AD98:AF98"/>
    <mergeCell ref="AG98:AN98"/>
    <mergeCell ref="AO98:AX98"/>
    <mergeCell ref="AY98:BH98"/>
    <mergeCell ref="BI98:BQ98"/>
    <mergeCell ref="A99:B99"/>
    <mergeCell ref="C99:G99"/>
    <mergeCell ref="H99:AC99"/>
    <mergeCell ref="AD99:AF99"/>
    <mergeCell ref="AG99:AN99"/>
    <mergeCell ref="AO99:AX99"/>
    <mergeCell ref="AY99:BH99"/>
    <mergeCell ref="BI99:BQ99"/>
    <mergeCell ref="A91:BQ91"/>
    <mergeCell ref="A92:B92"/>
    <mergeCell ref="C92:G92"/>
    <mergeCell ref="H92:AC92"/>
    <mergeCell ref="AD92:AF92"/>
    <mergeCell ref="AG92:AN92"/>
    <mergeCell ref="AO92:AX92"/>
    <mergeCell ref="AY92:BH92"/>
    <mergeCell ref="BI92:BQ92"/>
    <mergeCell ref="A94:BQ94"/>
    <mergeCell ref="A95:B95"/>
    <mergeCell ref="C95:G95"/>
    <mergeCell ref="H95:AC95"/>
    <mergeCell ref="AD95:AF95"/>
    <mergeCell ref="AG95:AN95"/>
    <mergeCell ref="AO95:AX95"/>
    <mergeCell ref="AY95:BH95"/>
    <mergeCell ref="BI95:BQ95"/>
    <mergeCell ref="A84:BQ84"/>
    <mergeCell ref="A85:BQ85"/>
    <mergeCell ref="A86:B86"/>
    <mergeCell ref="C86:G86"/>
    <mergeCell ref="H86:AC86"/>
    <mergeCell ref="AD86:AF86"/>
    <mergeCell ref="AG86:AN86"/>
    <mergeCell ref="AO86:AX86"/>
    <mergeCell ref="AY86:BH86"/>
    <mergeCell ref="BI86:BQ86"/>
    <mergeCell ref="A88:BQ88"/>
    <mergeCell ref="A89:B89"/>
    <mergeCell ref="C89:G89"/>
    <mergeCell ref="H89:AC89"/>
    <mergeCell ref="AD89:AF89"/>
    <mergeCell ref="AG89:AN89"/>
    <mergeCell ref="AO89:AX89"/>
    <mergeCell ref="AY89:BH89"/>
    <mergeCell ref="BI89:BQ89"/>
    <mergeCell ref="A78:BQ78"/>
    <mergeCell ref="A79:B79"/>
    <mergeCell ref="C79:G79"/>
    <mergeCell ref="H79:AC79"/>
    <mergeCell ref="AD79:AF79"/>
    <mergeCell ref="AG79:AN79"/>
    <mergeCell ref="AO79:AX79"/>
    <mergeCell ref="AY79:BH79"/>
    <mergeCell ref="BI79:BQ79"/>
    <mergeCell ref="A81:BQ81"/>
    <mergeCell ref="A82:B82"/>
    <mergeCell ref="C82:G82"/>
    <mergeCell ref="H82:AC82"/>
    <mergeCell ref="AD82:AF82"/>
    <mergeCell ref="AG82:AN82"/>
    <mergeCell ref="AO82:AX82"/>
    <mergeCell ref="AY82:BH82"/>
    <mergeCell ref="BI82:BQ82"/>
    <mergeCell ref="A72:BQ72"/>
    <mergeCell ref="A73:B73"/>
    <mergeCell ref="C73:G73"/>
    <mergeCell ref="H73:AC73"/>
    <mergeCell ref="AD73:AF73"/>
    <mergeCell ref="AG73:AN73"/>
    <mergeCell ref="AO73:AX73"/>
    <mergeCell ref="AY73:BH73"/>
    <mergeCell ref="BI73:BQ73"/>
    <mergeCell ref="A75:BQ75"/>
    <mergeCell ref="A76:B76"/>
    <mergeCell ref="C76:G76"/>
    <mergeCell ref="H76:AC76"/>
    <mergeCell ref="AD76:AF76"/>
    <mergeCell ref="AG76:AN76"/>
    <mergeCell ref="AO76:AX76"/>
    <mergeCell ref="AY76:BH76"/>
    <mergeCell ref="BI76:BQ76"/>
    <mergeCell ref="A67:B67"/>
    <mergeCell ref="C67:G67"/>
    <mergeCell ref="H67:AC67"/>
    <mergeCell ref="AD67:AF67"/>
    <mergeCell ref="AG67:AN67"/>
    <mergeCell ref="AO67:AX67"/>
    <mergeCell ref="AY67:BH67"/>
    <mergeCell ref="BI67:BQ67"/>
    <mergeCell ref="A69:BQ69"/>
    <mergeCell ref="A70:B70"/>
    <mergeCell ref="C70:G70"/>
    <mergeCell ref="H70:AC70"/>
    <mergeCell ref="AD70:AF70"/>
    <mergeCell ref="AG70:AN70"/>
    <mergeCell ref="AO70:AX70"/>
    <mergeCell ref="AY70:BH70"/>
    <mergeCell ref="BI70:BQ70"/>
    <mergeCell ref="A63:B63"/>
    <mergeCell ref="C63:G63"/>
    <mergeCell ref="H63:AC63"/>
    <mergeCell ref="AD63:AF63"/>
    <mergeCell ref="AG63:AN63"/>
    <mergeCell ref="AO63:AX63"/>
    <mergeCell ref="AY63:BH63"/>
    <mergeCell ref="BI63:BQ63"/>
    <mergeCell ref="A65:BQ65"/>
    <mergeCell ref="A66:B66"/>
    <mergeCell ref="C66:G66"/>
    <mergeCell ref="H66:AC66"/>
    <mergeCell ref="AD66:AF66"/>
    <mergeCell ref="AG66:AN66"/>
    <mergeCell ref="AO66:AX66"/>
    <mergeCell ref="AY66:BH66"/>
    <mergeCell ref="BI66:BQ66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62:B62"/>
    <mergeCell ref="C62:G62"/>
    <mergeCell ref="H62:AC62"/>
    <mergeCell ref="AD62:AF62"/>
    <mergeCell ref="AG62:AN62"/>
    <mergeCell ref="AO62:AX62"/>
    <mergeCell ref="AY62:BH62"/>
    <mergeCell ref="BI62:BQ62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6:B56"/>
    <mergeCell ref="C56:G56"/>
    <mergeCell ref="H56:BQ56"/>
    <mergeCell ref="A57:B57"/>
    <mergeCell ref="C57:G57"/>
    <mergeCell ref="H57:BQ57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51:AA51"/>
    <mergeCell ref="AB51:AF51"/>
    <mergeCell ref="AG51:AK51"/>
    <mergeCell ref="AL51:AP51"/>
    <mergeCell ref="AQ51:AU51"/>
    <mergeCell ref="AV51:AZ51"/>
    <mergeCell ref="BA51:BE51"/>
    <mergeCell ref="BF51:BI51"/>
    <mergeCell ref="BJ51:BM51"/>
    <mergeCell ref="BN51:BQ51"/>
    <mergeCell ref="BR51:BU51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49:C49"/>
    <mergeCell ref="D49:AA49"/>
    <mergeCell ref="AB49:AF49"/>
    <mergeCell ref="AG49:AK49"/>
    <mergeCell ref="AL49:AP49"/>
    <mergeCell ref="AQ49:AU49"/>
    <mergeCell ref="AV49:AZ49"/>
    <mergeCell ref="BA49:BE49"/>
    <mergeCell ref="BF49:BI49"/>
    <mergeCell ref="BJ49:BM49"/>
    <mergeCell ref="BN49:BQ49"/>
    <mergeCell ref="BR49:BU49"/>
    <mergeCell ref="A50:C50"/>
    <mergeCell ref="D50:AA50"/>
    <mergeCell ref="AB50:AF50"/>
    <mergeCell ref="AG50:AK50"/>
    <mergeCell ref="AL50:AP50"/>
    <mergeCell ref="AQ50:AU50"/>
    <mergeCell ref="AV50:AZ50"/>
    <mergeCell ref="BA50:BE50"/>
    <mergeCell ref="BF50:BI50"/>
    <mergeCell ref="BJ50:BM50"/>
    <mergeCell ref="BN50:BQ50"/>
    <mergeCell ref="BR50:BU50"/>
    <mergeCell ref="A47:AA47"/>
    <mergeCell ref="AB47:AF47"/>
    <mergeCell ref="AG47:AK47"/>
    <mergeCell ref="AL47:AP47"/>
    <mergeCell ref="AQ47:AU47"/>
    <mergeCell ref="AV47:AZ47"/>
    <mergeCell ref="BA47:BE47"/>
    <mergeCell ref="BF47:BI47"/>
    <mergeCell ref="BJ47:BM47"/>
    <mergeCell ref="BN47:BQ47"/>
    <mergeCell ref="BR47:BU47"/>
    <mergeCell ref="A48:AA48"/>
    <mergeCell ref="AB48:AF48"/>
    <mergeCell ref="AG48:AK48"/>
    <mergeCell ref="AL48:AP48"/>
    <mergeCell ref="AQ48:AU48"/>
    <mergeCell ref="AV48:AZ48"/>
    <mergeCell ref="BA48:BE48"/>
    <mergeCell ref="BF48:BI48"/>
    <mergeCell ref="BJ48:BM48"/>
    <mergeCell ref="BN48:BQ48"/>
    <mergeCell ref="BR48:BU48"/>
    <mergeCell ref="A44:AA45"/>
    <mergeCell ref="AB44:AP44"/>
    <mergeCell ref="AQ44:BE44"/>
    <mergeCell ref="BF44:BQ44"/>
    <mergeCell ref="BR44:BU45"/>
    <mergeCell ref="AB45:AF45"/>
    <mergeCell ref="AG45:AK45"/>
    <mergeCell ref="AL45:AP45"/>
    <mergeCell ref="AQ45:AU45"/>
    <mergeCell ref="AV45:AZ45"/>
    <mergeCell ref="BA45:BE45"/>
    <mergeCell ref="BF45:BI45"/>
    <mergeCell ref="BJ45:BM45"/>
    <mergeCell ref="BN45:BQ45"/>
    <mergeCell ref="A46:AA46"/>
    <mergeCell ref="AB46:AF46"/>
    <mergeCell ref="AG46:AK46"/>
    <mergeCell ref="AL46:AP46"/>
    <mergeCell ref="AQ46:AU46"/>
    <mergeCell ref="AV46:AZ46"/>
    <mergeCell ref="BA46:BE46"/>
    <mergeCell ref="BF46:BI46"/>
    <mergeCell ref="BJ46:BM46"/>
    <mergeCell ref="BN46:BQ46"/>
    <mergeCell ref="BR46:BU46"/>
    <mergeCell ref="A38:B38"/>
    <mergeCell ref="C38:F38"/>
    <mergeCell ref="G38:J38"/>
    <mergeCell ref="K38:X38"/>
    <mergeCell ref="Y38:AD38"/>
    <mergeCell ref="AE38:AJ38"/>
    <mergeCell ref="AK38:AP38"/>
    <mergeCell ref="AQ38:AU38"/>
    <mergeCell ref="AV38:AZ38"/>
    <mergeCell ref="BA38:BE38"/>
    <mergeCell ref="BF38:BI38"/>
    <mergeCell ref="BJ38:BM38"/>
    <mergeCell ref="BN38:BQ38"/>
    <mergeCell ref="BR38:BU38"/>
    <mergeCell ref="A39:X39"/>
    <mergeCell ref="Y39:AD39"/>
    <mergeCell ref="AE39:AJ39"/>
    <mergeCell ref="AK39:AP39"/>
    <mergeCell ref="AQ39:AU39"/>
    <mergeCell ref="AV39:AZ39"/>
    <mergeCell ref="BA39:BE39"/>
    <mergeCell ref="BF39:BI39"/>
    <mergeCell ref="BJ39:BM39"/>
    <mergeCell ref="BN39:BQ39"/>
    <mergeCell ref="A36:B36"/>
    <mergeCell ref="C36:F36"/>
    <mergeCell ref="G36:J36"/>
    <mergeCell ref="K36:X36"/>
    <mergeCell ref="Y36:AD36"/>
    <mergeCell ref="AE36:AJ36"/>
    <mergeCell ref="AK36:AP36"/>
    <mergeCell ref="AQ36:AU36"/>
    <mergeCell ref="AV36:AZ36"/>
    <mergeCell ref="BA36:BE36"/>
    <mergeCell ref="BF36:BI36"/>
    <mergeCell ref="BJ36:BM36"/>
    <mergeCell ref="BN36:BQ36"/>
    <mergeCell ref="BR36:BU36"/>
    <mergeCell ref="A37:B37"/>
    <mergeCell ref="C37:F37"/>
    <mergeCell ref="G37:J37"/>
    <mergeCell ref="K37:X37"/>
    <mergeCell ref="Y37:AD37"/>
    <mergeCell ref="AE37:AJ37"/>
    <mergeCell ref="AK37:AP37"/>
    <mergeCell ref="AQ37:AU37"/>
    <mergeCell ref="AV37:AZ37"/>
    <mergeCell ref="BA37:BE37"/>
    <mergeCell ref="BF37:BI37"/>
    <mergeCell ref="BJ37:BM37"/>
    <mergeCell ref="BN37:BQ37"/>
    <mergeCell ref="BR37:BU37"/>
    <mergeCell ref="BR33:BU33"/>
    <mergeCell ref="A34:B34"/>
    <mergeCell ref="C34:F34"/>
    <mergeCell ref="G34:J34"/>
    <mergeCell ref="K34:X34"/>
    <mergeCell ref="Y34:AD34"/>
    <mergeCell ref="AE34:AJ34"/>
    <mergeCell ref="AK34:AP34"/>
    <mergeCell ref="AQ34:AU34"/>
    <mergeCell ref="AV34:AZ34"/>
    <mergeCell ref="BA34:BE34"/>
    <mergeCell ref="BF34:BI34"/>
    <mergeCell ref="BJ34:BM34"/>
    <mergeCell ref="BN34:BQ34"/>
    <mergeCell ref="A35:B35"/>
    <mergeCell ref="C35:F35"/>
    <mergeCell ref="G35:J35"/>
    <mergeCell ref="K35:X35"/>
    <mergeCell ref="Y35:AD35"/>
    <mergeCell ref="AE35:AJ35"/>
    <mergeCell ref="AK35:AP35"/>
    <mergeCell ref="AQ35:AU35"/>
    <mergeCell ref="AV35:AZ35"/>
    <mergeCell ref="BA35:BE35"/>
    <mergeCell ref="BF35:BI35"/>
    <mergeCell ref="BJ35:BM35"/>
    <mergeCell ref="BN35:BQ35"/>
    <mergeCell ref="BR35:BU35"/>
    <mergeCell ref="A32:B32"/>
    <mergeCell ref="C32:F32"/>
    <mergeCell ref="G32:J32"/>
    <mergeCell ref="K32:X32"/>
    <mergeCell ref="Y32:AD32"/>
    <mergeCell ref="AE32:AJ32"/>
    <mergeCell ref="AK32:AP32"/>
    <mergeCell ref="AQ32:AU32"/>
    <mergeCell ref="AV32:AZ32"/>
    <mergeCell ref="BA32:BE32"/>
    <mergeCell ref="BF32:BI32"/>
    <mergeCell ref="BJ32:BM32"/>
    <mergeCell ref="BN32:BQ32"/>
    <mergeCell ref="A33:B33"/>
    <mergeCell ref="C33:F33"/>
    <mergeCell ref="G33:J33"/>
    <mergeCell ref="K33:X33"/>
    <mergeCell ref="Y33:AD33"/>
    <mergeCell ref="AE33:AJ33"/>
    <mergeCell ref="AK33:AP33"/>
    <mergeCell ref="AQ33:AU33"/>
    <mergeCell ref="AV33:AZ33"/>
    <mergeCell ref="BA33:BE33"/>
    <mergeCell ref="BF33:BI33"/>
    <mergeCell ref="BJ33:BM33"/>
    <mergeCell ref="BN33:BQ33"/>
    <mergeCell ref="A30:B30"/>
    <mergeCell ref="C30:F30"/>
    <mergeCell ref="G30:J30"/>
    <mergeCell ref="K30:X30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BN30:BQ30"/>
    <mergeCell ref="BR30:BU30"/>
    <mergeCell ref="A31:B31"/>
    <mergeCell ref="C31:F31"/>
    <mergeCell ref="G31:J31"/>
    <mergeCell ref="K31:X31"/>
    <mergeCell ref="Y31:AD31"/>
    <mergeCell ref="AE31:AJ31"/>
    <mergeCell ref="AK31:AP31"/>
    <mergeCell ref="AQ31:AU31"/>
    <mergeCell ref="AV31:AZ31"/>
    <mergeCell ref="BA31:BE31"/>
    <mergeCell ref="BF31:BI31"/>
    <mergeCell ref="BJ31:BM31"/>
    <mergeCell ref="BN31:BQ31"/>
    <mergeCell ref="BR31:BU31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2018-01-26T13:57:20Z</dcterms:created>
  <dcterms:modified xsi:type="dcterms:W3CDTF">2018-01-29T10:08:38Z</dcterms:modified>
</cp:coreProperties>
</file>