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<sst xmlns="http://schemas.openxmlformats.org/spreadsheetml/2006/main" count="368" uniqueCount="199">
  <si>
    <t>Додаток</t>
  </si>
  <si>
    <t xml:space="preserve">до Методичних рекомендацій щодо здійснення </t>
  </si>
  <si>
    <t>оцінки ефективності бюджетних програм</t>
  </si>
  <si>
    <t xml:space="preserve">ОЦІНКА ЕФЕКТИВНОСТІ БЮДЖЕТНОЇ ПРОГРАМИ </t>
  </si>
  <si>
    <t>1.</t>
  </si>
  <si>
    <t>Управління з питань культури та охорони культурної спадщини Миколаївської міської ради</t>
  </si>
  <si>
    <t>(КТПКВК МБ)</t>
  </si>
  <si>
    <t xml:space="preserve">(найменування головного розпорядника) </t>
  </si>
  <si>
    <t>2.</t>
  </si>
  <si>
    <t xml:space="preserve"> (КТПКВК МБ)</t>
  </si>
  <si>
    <t xml:space="preserve"> (найменування відповідального виконавця)</t>
  </si>
  <si>
    <t>3.</t>
  </si>
  <si>
    <t>Забезпечення діяльності інших закладів в галузі культури і мистецтва</t>
  </si>
  <si>
    <t xml:space="preserve"> КТПКВК МБ) </t>
  </si>
  <si>
    <t>(КФКВК)</t>
  </si>
  <si>
    <t xml:space="preserve"> (найменування бюджетної програми)</t>
  </si>
  <si>
    <t>4.</t>
  </si>
  <si>
    <t>Мета бюджетної програми:</t>
  </si>
  <si>
    <t>Підтримка та розвиток культурно-освітніх заходів, забезпечення діяльності зоопарків.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</si>
  <si>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</si>
  <si>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</si>
  <si>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 xml:space="preserve"> (тис. грн.) </t>
  </si>
  <si>
    <t xml:space="preserve">№ з/п
</t>
  </si>
  <si>
    <t xml:space="preserve">Показники </t>
  </si>
  <si>
    <t xml:space="preserve">План з урахуванням змін </t>
  </si>
  <si>
    <t xml:space="preserve">Виконано </t>
  </si>
  <si>
    <t xml:space="preserve">Відхилення </t>
  </si>
  <si>
    <t xml:space="preserve">загальний фонд </t>
  </si>
  <si>
    <t xml:space="preserve">спеціальний фонд </t>
  </si>
  <si>
    <t>Разом</t>
  </si>
  <si>
    <t>Видатки (надані кредити)</t>
  </si>
  <si>
    <t xml:space="preserve">в т. ч. </t>
  </si>
  <si>
    <t>1.1.</t>
  </si>
  <si>
    <t>1.1.1.</t>
  </si>
  <si>
    <t>Забезпечення естетичного виховання дітей та юнацтва, створення умов  для творчого розвитку особистості, підвищення культурного  рівня, естетичного виховання, доступності  освіти у сфері культури для підростаючого покоління (Театр - студія)</t>
  </si>
  <si>
    <t>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в звязку з технічною помилкою, яка виникла в наслідок невнесення Довідки про зміни до кошторису департамінту фінансів ММР №880 від 22.12.21р на суму 3,300тис.грн. до паспорту бюджетної програми місцевого бюджету на 2021рік.</t>
  </si>
  <si>
    <t>1.1.2.</t>
  </si>
  <si>
    <t>Здійснення  методичного керівництва та  контролю  за  дотриманням  вимог  законодавства  з питань  ведення  бухгалтерського  обліку,   забезпечення  дотримання  бюджетного   законодавства,      ведення   бухгалтерського  обліку  фінансово-господарської діяльності  та складання  на підставі даних бухгалтерського обліку фінансової та бюджетної звітності,   державної статистичної,  зведеної  та іншої    звітності    в    порядку,   встановленому законодавством.(Централізована бухгалтерія)</t>
  </si>
  <si>
    <t>1.1.3.</t>
  </si>
  <si>
    <t>Збереження та  повноцінне функціонування культурно-ігрового комплексу «Дитяче містечко «Казка»</t>
  </si>
  <si>
    <t>1.1.4.</t>
  </si>
  <si>
    <t>Надання  методичної та організаційної допомоги колективам  художньої самодіяльності,  закладам, установам, підприємствам культури, удосконалення  форм та методів  організації відпочинку і культурного обслуговування населення  (ММЦ)</t>
  </si>
  <si>
    <t>1.1.5.</t>
  </si>
  <si>
    <t>Підтримка та розвиток зоопарків</t>
  </si>
  <si>
    <t>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75,459 тис.грн - енергоносії, теплі погодні умови.</t>
  </si>
  <si>
    <t>1.1.6.</t>
  </si>
  <si>
    <t>Здійснення заходів/реалізація проєктів з енергозбереження</t>
  </si>
  <si>
    <t xml:space="preserve">5.2 "Виконання бюджетної програми за джерелами надходжень спеціального фонду": </t>
  </si>
  <si>
    <t>Залишок на початок року</t>
  </si>
  <si>
    <t>Х</t>
  </si>
  <si>
    <t xml:space="preserve">в т. ч.  </t>
  </si>
  <si>
    <t xml:space="preserve">власних надходжень  </t>
  </si>
  <si>
    <t>1.2.</t>
  </si>
  <si>
    <t xml:space="preserve">інших надходжень </t>
  </si>
  <si>
    <t xml:space="preserve">Надходження </t>
  </si>
  <si>
    <t>2.1.</t>
  </si>
  <si>
    <t xml:space="preserve">власні надходження </t>
  </si>
  <si>
    <t>2.2.</t>
  </si>
  <si>
    <t xml:space="preserve">надходження позик </t>
  </si>
  <si>
    <t>2.3.</t>
  </si>
  <si>
    <t xml:space="preserve">повернення кредитів  </t>
  </si>
  <si>
    <t>2.4.</t>
  </si>
  <si>
    <t xml:space="preserve">інші надходження </t>
  </si>
  <si>
    <t xml:space="preserve">Залишок на кінець року 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</si>
  <si>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</si>
  <si>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</si>
  <si>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</si>
  <si>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 xml:space="preserve">Затверджено паспортом бюджетної програми </t>
  </si>
  <si>
    <t>затрат</t>
  </si>
  <si>
    <t>кількість  учасників Театр-студія, од.</t>
  </si>
  <si>
    <t>кількість штатних одиниць Театр-студія, од.</t>
  </si>
  <si>
    <t>Обсяг витрат на забезпечення діяльності закладу Театр-студія, грн.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</si>
  <si>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</si>
  <si>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</si>
  <si>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виступів  Театр-студія, од.</t>
  </si>
  <si>
    <t>Зменьшення кількості виступів в звязку з карантиними обмеженнями</t>
  </si>
  <si>
    <t>ефективності</t>
  </si>
  <si>
    <t>середні витрати на одного учасника Театру-студії, грн.</t>
  </si>
  <si>
    <t>Технічна помилка у планових показниках</t>
  </si>
  <si>
    <t>якості</t>
  </si>
  <si>
    <t>динаміка кількості заходів (виступів) у плановому періоді відповідно до фактичного показника попереднього періоду Театр-студія, відс.</t>
  </si>
  <si>
    <t>кількість штатних одиниць Централізована бухгалтерія, од.</t>
  </si>
  <si>
    <t>Обсяг витрат на забезпечення діяльності закладу Централізована бухгалтерія, грн.</t>
  </si>
  <si>
    <t>кількість складених звітів працівниками бухгалтерії, од.</t>
  </si>
  <si>
    <t>кількість рахунків, відкритих Централізованою бухгалтерією, од.</t>
  </si>
  <si>
    <t>кількість складених звітів на одного працівника Централізованої бухгалтерії , од.</t>
  </si>
  <si>
    <t>кількість рахунків на одного працівника бухгалтерії, од.</t>
  </si>
  <si>
    <t>динаміка  кількості відкритих рахунків  у плановому періоді по відношенню до фактичного показника попереднього періоду Централізована бухгалтерія, відс.</t>
  </si>
  <si>
    <t>Середнє число окладів (ставок) ДМ Казка , од.</t>
  </si>
  <si>
    <t>Витрати на забезпечення інших культурно-освітніх заходів ДМ Казка , грн.</t>
  </si>
  <si>
    <t>Кількість заходів ДМ Казка , од.</t>
  </si>
  <si>
    <t>ВІдхилення кількості аходів в звязку з карантиними обмеженнями</t>
  </si>
  <si>
    <t>Середні витрати на проведення одного заходу ДМ Казка , грн.</t>
  </si>
  <si>
    <t>динаміка збільшення кількості заходів у плановому періоді відповідно до фактичного показника попереднього періоду ДМ Казка, відс.</t>
  </si>
  <si>
    <t>Відхилення показників звязку з карантиними заходами</t>
  </si>
  <si>
    <t>Середнє число окладів (ставок) міського методичного центру , штатна одиниця</t>
  </si>
  <si>
    <t>Обсяг витрат на забезпечення діяльності міського методичного центру , грн.</t>
  </si>
  <si>
    <t>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по КЕКВ: 2273-2,729тис.грн. та 2274 - 2,353тис.грн - економія виникла внаслідок теплих погодніх умов включення опалення було в середині листопаду ніж планувалося в жовтні.</t>
  </si>
  <si>
    <t>Кількість концертів  Міського методичного центру, од.</t>
  </si>
  <si>
    <t>Кількість  закладів культури на 1 працівника ММЦ, од.</t>
  </si>
  <si>
    <t>динаміка кількості концертів у плановому періоді відповідно до фактичного показника попереднього періоду Міський методичний центр, відс.</t>
  </si>
  <si>
    <t>Середнє число окладів КУ Зоопарк, штатна одиниця</t>
  </si>
  <si>
    <t>обсяг фінансової підтримки зоопаркам за рахунок коштів місцевих бюджетів, грн.</t>
  </si>
  <si>
    <t>плановий обсяг доходів-усього, грн.</t>
  </si>
  <si>
    <t>із загального обсягу доходів - доходи від реалізації квитків, грн.</t>
  </si>
  <si>
    <t>кількість відвідувачів КУ Зоопарк, осіб</t>
  </si>
  <si>
    <t>-  за реалізованими квитками, осіб</t>
  </si>
  <si>
    <t>-  безкоштовно, осіб</t>
  </si>
  <si>
    <t>середня ціна одного квитка КУ Зоопрак, грн.</t>
  </si>
  <si>
    <t>динаміка збільшення чисельності відвідувачів КУ Зоопрак  у плановому періоді по відношенню до фактичного показника попереднього періоду, відс.</t>
  </si>
  <si>
    <t>обсяги видатків  на здійснення заходів з енергозбереження, грн.</t>
  </si>
  <si>
    <t>кількість заходів з енергозбереження, од.</t>
  </si>
  <si>
    <t>середні витрати на проведення одного заходу з енергозбереження, грн.</t>
  </si>
  <si>
    <t>темп зростання кількості заходів з енергозбереження порівняно з попереднім роком, відс.</t>
  </si>
  <si>
    <t>____________</t>
  </si>
  <si>
    <t xml:space="preserve">1 Зазначаються усі напрями використання бюджетних коштів, затверджені паспортом бюджетної програми. </t>
  </si>
  <si>
    <t xml:space="preserve">5.4 "Виконання показників бюджетної програми порівняно із показниками попереднього року": </t>
  </si>
  <si>
    <t xml:space="preserve">Попередній рік </t>
  </si>
  <si>
    <t>Звітний рік</t>
  </si>
  <si>
    <t xml:space="preserve">Відхилення виконання
(у відсотках) </t>
  </si>
  <si>
    <t xml:space="preserve">Видатки (надані кредити) </t>
  </si>
  <si>
    <t>1 Показники затрат</t>
  </si>
  <si>
    <t>3 Показники ефективності</t>
  </si>
  <si>
    <t>4 Показники якості</t>
  </si>
  <si>
    <t>2 Показники продукту</t>
  </si>
  <si>
    <t xml:space="preserve">в  тому числі  у загальноміських  заходах, </t>
  </si>
  <si>
    <t xml:space="preserve">Кількість проведених концертів, </t>
  </si>
  <si>
    <t xml:space="preserve">кількість учасників конкурсів та фестивалів , </t>
  </si>
  <si>
    <t xml:space="preserve">в міжнародних конкурсах, </t>
  </si>
  <si>
    <t xml:space="preserve">Всеукраїнських  конкурсах , </t>
  </si>
  <si>
    <t xml:space="preserve"> у загальноміських конкурсах, фестивалях, </t>
  </si>
  <si>
    <t xml:space="preserve">кількість штатних одиниць Централізована бухгалтерія, </t>
  </si>
  <si>
    <t xml:space="preserve">кількість закладів культури, які обслуговує централізована бухгалтерія, </t>
  </si>
  <si>
    <t xml:space="preserve">кількість рахунків, відкритих Централізованою бухгалтерією, </t>
  </si>
  <si>
    <t xml:space="preserve">кількість складених звітів на одного працівника Централізованої бухгалтерії , </t>
  </si>
  <si>
    <t xml:space="preserve">кількість рахунків на одного працівника бухгалтерії, </t>
  </si>
  <si>
    <t xml:space="preserve">Кількість культурно-освітніх заходів, </t>
  </si>
  <si>
    <t xml:space="preserve">Середнє число окладів (ставок) ДМ Казка , </t>
  </si>
  <si>
    <t xml:space="preserve">Витрати на забезпечення інших культурно-освітніх заходів ДМ Казка , </t>
  </si>
  <si>
    <t xml:space="preserve">динаміка збільшення кількості заходів у плановому періоді відповідно до фактичного показника попереднього періоду ДМ Казка, </t>
  </si>
  <si>
    <t xml:space="preserve">Кількість  закладів культури на 1 працівника ММЦ, </t>
  </si>
  <si>
    <t xml:space="preserve">Кількість концертів  Міського методичного центру, </t>
  </si>
  <si>
    <t xml:space="preserve">в тому числі у загальноміських заходах, </t>
  </si>
  <si>
    <t xml:space="preserve">Кількість відвідувачів концертів , </t>
  </si>
  <si>
    <t xml:space="preserve">Середнє число окладів (ставок) міського методичного центру , </t>
  </si>
  <si>
    <t xml:space="preserve">відсоток фінансової підтримки за рахунок коштів місцевих бюджетів у обсязі валового доходу, </t>
  </si>
  <si>
    <t xml:space="preserve">плановий обсяг валового доходу – всього, </t>
  </si>
  <si>
    <t xml:space="preserve">Обсяг річної економії бюджетних коштів на оплату комунальних послуг та енергоносіїв внаслідок реалізації заходів з енергозбереження, </t>
  </si>
  <si>
    <t>Придбання обладнання та предметів довгострокового користування</t>
  </si>
  <si>
    <t xml:space="preserve">Обсяг витрат на придбання обладнання і предметів довгострокового користування, </t>
  </si>
  <si>
    <t xml:space="preserve">Кількість одиниць придбаного обладнання, </t>
  </si>
  <si>
    <t xml:space="preserve">Середні видатки на придбання одиниці обладнання, </t>
  </si>
  <si>
    <t xml:space="preserve">Економія коштів на рік, що виникла за результатами впровадження в експлуатацію придбаного обладнання, 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</si>
  <si>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</si>
  <si>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</si>
  <si>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</si>
  <si>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</si>
  <si>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</si>
  <si>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</si>
  <si>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</si>
  <si>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</si>
  <si>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</si>
  <si>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</si>
  <si>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1.1</t>
  </si>
  <si>
    <t>Надходження 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</si>
  <si>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</si>
  <si>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</si>
  <si>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</si>
  <si>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</si>
  <si>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Видатки бюджету розвитку 
всього:</t>
  </si>
  <si>
    <t>2.1</t>
  </si>
  <si>
    <t>Всього за інвестиційними проектами</t>
  </si>
  <si>
    <t>2.2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</si>
  <si>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</si>
  <si>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</si>
  <si>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</si>
  <si>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</si>
  <si>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</si>
  <si>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</si>
  <si>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</si>
  <si>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</si>
  <si>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Начальник управління з питань кульутри та охорони культурної спадщини ММР</t>
  </si>
  <si>
    <t>Юрій ЛЮБАРОВ</t>
  </si>
  <si>
    <t>(підпис)</t>
  </si>
  <si>
    <t>(ініціали/ініціал, прізвище)</t>
  </si>
  <si>
    <t>Головний бухгалтер</t>
  </si>
  <si>
    <t>Наталія СТРАШЕНКО</t>
  </si>
  <si>
    <t>за 2021 рік</t>
  </si>
  <si>
    <t xml:space="preserve">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по КЕКВ: 2274 - 2,661тис.грн - економія виникла внаслідок теплих погодніх умов включення опалення було в середині листопаду ніж планувалося в жовтні. Відхилення по спеціальному фонду по власним надходженням, які використовуються при необхідності.</t>
  </si>
  <si>
    <t>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по КЕКВ: 2240 -7,177 тис.грн. за рахунок відшкодування від орендаторів; 2270 - 66,629тис.грн внаслідок зменшення кількості запланованих заходів,що сталося у зв'язку з карантинними обмеженнями та  проведенням заходів з енергозбереження; 2282 -50,000тис.грн. у звязку з карантиними обмеженями заходи  не проводились. Відхилення по спеціальному фонду по власним надходженям, які використовуються при необхідності.</t>
  </si>
  <si>
    <t>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по КЕКВ: 2274 - 2,661тис.грн - економія виникла внаслідок теплих погодніх умов включення опалення було в середині листопаду ніж планувалося в жовтні. Відхилення по спеціальному фонду по власним надходженям, які використовуються при необхідності.</t>
  </si>
  <si>
    <t>Відхилення витрат на забезпечення інших культурно-освітніх заходів за рахунок відшкодування від орендаторів; внаслідок зменшення кількості запланованих заходів,що сталося у зв'язку з карантинними обмеженнями та  проведенням заходів з енергозбереження. Відхилення по спеціальному фонду по власним надходженям, які використовуються при необхідності.</t>
  </si>
  <si>
    <t>динаміка збільшення чисельності відвідувачів у плановому періоді по відношенню до фактичного показника попереднього періоду в звязку з меньшини карантиними обмеженнями, які дозволили більше відвідувань в Зоопарку</t>
  </si>
  <si>
    <t>подальший розвиток і підтримка культурно-освітніх заходів, забезпечення діяльності зоопарків;</t>
  </si>
  <si>
    <t xml:space="preserve">забезпечення вільного розвитку культурно-мистецьких процесів, доступності всіх видів культурних послуг і культурної діяльності для кожного громадянина; </t>
  </si>
  <si>
    <t>pа підсумками 2021року основна мета та завдання бюджетної програми виконано ;</t>
  </si>
  <si>
    <t xml:space="preserve">програма є актуалью для подальшої її реалізації; </t>
  </si>
  <si>
    <t xml:space="preserve">дебіторська і кредиторська заборгованість на кінець року відсутня; </t>
  </si>
  <si>
    <t>Фінансових порушень не виявлено;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</si>
</sst>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0000&quot;    &quot;"/>
    <numFmt numFmtId="166" formatCode="#,##0.000"/>
    <numFmt numFmtId="167" formatCode="0.000"/>
    <numFmt numFmtId="168" formatCode="0.0"/>
    <numFmt numFmtId="169" formatCode="#,##0.0"/>
    <numFmt numFmtId="170" formatCode="0.0000"/>
    <numFmt numFmtId="171" formatCode="0.00000"/>
    <numFmt numFmtId="172" formatCode="0.0000000"/>
    <numFmt numFmtId="173" formatCode="0.000000"/>
  </numFmts>
  <fonts count="15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i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10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Alignment="1">
      <alignment horizontal="left"/>
    </xf>
    <xf numFmtId="0" fontId="4" fillId="0" borderId="0" xfId="0" applyAlignment="1">
      <alignment horizontal="left"/>
    </xf>
    <xf numFmtId="0" fontId="4" fillId="0" borderId="0" xfId="0" applyNumberFormat="1" applyAlignment="1">
      <alignment horizontal="left" wrapText="1"/>
    </xf>
    <xf numFmtId="0" fontId="4" fillId="0" borderId="0" xfId="0" applyNumberFormat="1" applyAlignment="1">
      <alignment horizontal="left" vertical="top"/>
    </xf>
    <xf numFmtId="0" fontId="6" fillId="0" borderId="0" xfId="0" applyAlignment="1">
      <alignment horizontal="left"/>
    </xf>
    <xf numFmtId="0" fontId="7" fillId="0" borderId="0" xfId="0" applyAlignment="1">
      <alignment horizontal="left"/>
    </xf>
    <xf numFmtId="0" fontId="8" fillId="0" borderId="0" xfId="0" applyAlignment="1">
      <alignment horizontal="left"/>
    </xf>
    <xf numFmtId="0" fontId="6" fillId="0" borderId="0" xfId="0" applyNumberFormat="1" applyAlignment="1">
      <alignment horizontal="center" vertical="center" wrapText="1"/>
    </xf>
    <xf numFmtId="0" fontId="6" fillId="2" borderId="0" xfId="0" applyNumberFormat="1" applyAlignment="1">
      <alignment horizontal="left"/>
    </xf>
    <xf numFmtId="0" fontId="1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7" fillId="2" borderId="0" xfId="0" applyNumberFormat="1" applyAlignment="1">
      <alignment horizontal="left"/>
    </xf>
    <xf numFmtId="0" fontId="11" fillId="2" borderId="0" xfId="0" applyNumberFormat="1" applyAlignment="1">
      <alignment horizontal="left"/>
    </xf>
    <xf numFmtId="0" fontId="11" fillId="0" borderId="0" xfId="0" applyAlignment="1">
      <alignment horizontal="left"/>
    </xf>
    <xf numFmtId="0" fontId="0" fillId="0" borderId="0" xfId="0" applyAlignment="1">
      <alignment horizontal="left"/>
    </xf>
    <xf numFmtId="0" fontId="14" fillId="0" borderId="0" xfId="0" applyAlignment="1">
      <alignment horizontal="left"/>
    </xf>
    <xf numFmtId="0" fontId="1" fillId="0" borderId="1" xfId="0" applyNumberFormat="1" applyFont="1" applyAlignment="1">
      <alignment horizontal="center" vertical="center"/>
    </xf>
    <xf numFmtId="0" fontId="1" fillId="0" borderId="2" xfId="0" applyNumberFormat="1" applyFont="1" applyAlignment="1">
      <alignment horizontal="center" vertical="center"/>
    </xf>
    <xf numFmtId="0" fontId="1" fillId="0" borderId="3" xfId="0" applyNumberFormat="1" applyFont="1" applyAlignment="1">
      <alignment horizontal="center" vertical="center"/>
    </xf>
    <xf numFmtId="0" fontId="1" fillId="0" borderId="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1" fontId="4" fillId="0" borderId="5" xfId="0" applyNumberFormat="1" applyFont="1" applyAlignment="1">
      <alignment horizontal="center" wrapText="1"/>
    </xf>
    <xf numFmtId="0" fontId="4" fillId="0" borderId="5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4" fontId="4" fillId="0" borderId="5" xfId="0" applyNumberFormat="1" applyFont="1" applyAlignment="1">
      <alignment horizontal="center" wrapText="1"/>
    </xf>
    <xf numFmtId="165" fontId="4" fillId="0" borderId="5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0" xfId="0" applyNumberFormat="1" applyAlignment="1">
      <alignment horizontal="left" vertical="top" wrapText="1"/>
    </xf>
    <xf numFmtId="0" fontId="5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8" fillId="0" borderId="0" xfId="0" applyAlignment="1">
      <alignment horizontal="left"/>
    </xf>
    <xf numFmtId="0" fontId="1" fillId="0" borderId="6" xfId="0" applyNumberFormat="1" applyFont="1" applyAlignment="1">
      <alignment horizontal="center" vertical="center" wrapText="1"/>
    </xf>
    <xf numFmtId="0" fontId="1" fillId="0" borderId="7" xfId="0" applyNumberFormat="1" applyFont="1" applyAlignment="1">
      <alignment horizontal="center" vertical="center" wrapText="1"/>
    </xf>
    <xf numFmtId="0" fontId="1" fillId="0" borderId="2" xfId="0" applyNumberFormat="1" applyFont="1" applyAlignment="1">
      <alignment horizontal="center" vertical="center" wrapText="1"/>
    </xf>
    <xf numFmtId="0" fontId="1" fillId="0" borderId="3" xfId="0" applyNumberFormat="1" applyFont="1" applyAlignment="1">
      <alignment horizontal="center" vertical="center" wrapText="1"/>
    </xf>
    <xf numFmtId="0" fontId="1" fillId="0" borderId="8" xfId="0" applyNumberFormat="1" applyFont="1" applyAlignment="1">
      <alignment horizontal="center" vertical="center"/>
    </xf>
    <xf numFmtId="0" fontId="1" fillId="0" borderId="9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0" fontId="1" fillId="0" borderId="11" xfId="0" applyNumberFormat="1" applyFont="1" applyAlignment="1">
      <alignment horizontal="center" vertical="center" wrapText="1"/>
    </xf>
    <xf numFmtId="0" fontId="9" fillId="2" borderId="12" xfId="0" applyNumberFormat="1" applyFont="1" applyAlignment="1">
      <alignment horizontal="left"/>
    </xf>
    <xf numFmtId="166" fontId="9" fillId="2" borderId="12" xfId="0" applyNumberFormat="1" applyFont="1" applyAlignment="1">
      <alignment horizontal="right"/>
    </xf>
    <xf numFmtId="167" fontId="9" fillId="2" borderId="12" xfId="0" applyNumberFormat="1" applyFont="1" applyAlignment="1">
      <alignment horizontal="right"/>
    </xf>
    <xf numFmtId="0" fontId="10" fillId="2" borderId="12" xfId="0" applyNumberFormat="1" applyFont="1" applyAlignment="1">
      <alignment horizontal="left"/>
    </xf>
    <xf numFmtId="0" fontId="10" fillId="2" borderId="12" xfId="0" applyNumberFormat="1" applyFont="1" applyAlignment="1">
      <alignment horizontal="right"/>
    </xf>
    <xf numFmtId="0" fontId="12" fillId="2" borderId="12" xfId="0" applyNumberFormat="1" applyFont="1" applyAlignment="1">
      <alignment horizontal="left"/>
    </xf>
    <xf numFmtId="0" fontId="12" fillId="2" borderId="12" xfId="0" applyNumberFormat="1" applyFont="1" applyAlignment="1">
      <alignment horizontal="left" wrapText="1"/>
    </xf>
    <xf numFmtId="166" fontId="12" fillId="2" borderId="12" xfId="0" applyNumberFormat="1" applyFont="1" applyAlignment="1">
      <alignment horizontal="right"/>
    </xf>
    <xf numFmtId="167" fontId="12" fillId="2" borderId="12" xfId="0" applyNumberFormat="1" applyFont="1" applyAlignment="1">
      <alignment horizontal="right"/>
    </xf>
    <xf numFmtId="0" fontId="12" fillId="0" borderId="12" xfId="0" applyNumberFormat="1" applyFont="1" applyAlignment="1">
      <alignment horizontal="left" wrapText="1"/>
    </xf>
    <xf numFmtId="0" fontId="10" fillId="2" borderId="13" xfId="0" applyNumberFormat="1" applyFont="1" applyBorder="1" applyAlignment="1">
      <alignment horizontal="justify" wrapText="1"/>
    </xf>
    <xf numFmtId="0" fontId="10" fillId="2" borderId="14" xfId="0" applyNumberFormat="1" applyFont="1" applyBorder="1" applyAlignment="1">
      <alignment horizontal="justify" wrapText="1"/>
    </xf>
    <xf numFmtId="0" fontId="10" fillId="2" borderId="15" xfId="0" applyNumberFormat="1" applyFont="1" applyBorder="1" applyAlignment="1">
      <alignment horizontal="justify" wrapText="1"/>
    </xf>
    <xf numFmtId="167" fontId="10" fillId="2" borderId="12" xfId="0" applyNumberFormat="1" applyFont="1" applyAlignment="1">
      <alignment horizontal="right"/>
    </xf>
    <xf numFmtId="0" fontId="10" fillId="0" borderId="12" xfId="0" applyNumberFormat="1" applyFont="1" applyAlignment="1">
      <alignment horizontal="left" wrapText="1"/>
    </xf>
    <xf numFmtId="166" fontId="10" fillId="2" borderId="12" xfId="0" applyNumberFormat="1" applyFont="1" applyAlignment="1">
      <alignment horizontal="right"/>
    </xf>
    <xf numFmtId="0" fontId="10" fillId="2" borderId="13" xfId="0" applyNumberFormat="1" applyFont="1" applyBorder="1" applyAlignment="1">
      <alignment horizontal="left" wrapText="1"/>
    </xf>
    <xf numFmtId="0" fontId="10" fillId="2" borderId="14" xfId="0" applyNumberFormat="1" applyFont="1" applyBorder="1" applyAlignment="1">
      <alignment horizontal="left" wrapText="1"/>
    </xf>
    <xf numFmtId="0" fontId="10" fillId="2" borderId="15" xfId="0" applyNumberFormat="1" applyFont="1" applyBorder="1" applyAlignment="1">
      <alignment horizontal="left" wrapText="1"/>
    </xf>
    <xf numFmtId="0" fontId="1" fillId="0" borderId="16" xfId="0" applyNumberFormat="1" applyFont="1" applyAlignment="1">
      <alignment horizontal="center" vertical="center" wrapText="1"/>
    </xf>
    <xf numFmtId="0" fontId="1" fillId="0" borderId="17" xfId="0" applyNumberFormat="1" applyFont="1" applyAlignment="1">
      <alignment horizontal="center" vertical="center" wrapText="1"/>
    </xf>
    <xf numFmtId="0" fontId="1" fillId="0" borderId="18" xfId="0" applyNumberFormat="1" applyFont="1" applyAlignment="1">
      <alignment horizontal="center" vertical="center" wrapText="1"/>
    </xf>
    <xf numFmtId="0" fontId="2" fillId="0" borderId="12" xfId="0" applyNumberFormat="1" applyFont="1" applyAlignment="1">
      <alignment horizontal="center" vertical="center" wrapText="1"/>
    </xf>
    <xf numFmtId="0" fontId="2" fillId="0" borderId="12" xfId="0" applyNumberFormat="1" applyFont="1" applyAlignment="1">
      <alignment horizontal="left" vertical="center" wrapText="1"/>
    </xf>
    <xf numFmtId="0" fontId="2" fillId="0" borderId="12" xfId="0" applyNumberFormat="1" applyFont="1" applyAlignment="1">
      <alignment horizontal="right" vertical="center" wrapText="1"/>
    </xf>
    <xf numFmtId="1" fontId="2" fillId="0" borderId="12" xfId="0" applyNumberFormat="1" applyFont="1" applyAlignment="1">
      <alignment horizontal="center" vertical="center" wrapText="1"/>
    </xf>
    <xf numFmtId="0" fontId="2" fillId="0" borderId="12" xfId="0" applyNumberFormat="1" applyFont="1" applyAlignment="1">
      <alignment horizontal="justify" wrapText="1"/>
    </xf>
    <xf numFmtId="167" fontId="2" fillId="0" borderId="12" xfId="0" applyNumberFormat="1" applyFont="1" applyAlignment="1">
      <alignment horizontal="center" vertical="center" wrapText="1"/>
    </xf>
    <xf numFmtId="0" fontId="1" fillId="0" borderId="8" xfId="0" applyNumberFormat="1" applyFont="1" applyAlignment="1">
      <alignment horizontal="center" vertical="center" wrapText="1"/>
    </xf>
    <xf numFmtId="1" fontId="12" fillId="0" borderId="12" xfId="0" applyNumberFormat="1" applyFont="1" applyAlignment="1">
      <alignment horizontal="right"/>
    </xf>
    <xf numFmtId="0" fontId="2" fillId="2" borderId="12" xfId="0" applyNumberFormat="1" applyFont="1" applyAlignment="1">
      <alignment horizontal="left" wrapText="1"/>
    </xf>
    <xf numFmtId="1" fontId="10" fillId="2" borderId="12" xfId="0" applyNumberFormat="1" applyFont="1" applyAlignment="1">
      <alignment horizontal="right"/>
    </xf>
    <xf numFmtId="0" fontId="10" fillId="2" borderId="12" xfId="0" applyNumberFormat="1" applyFont="1" applyAlignment="1">
      <alignment horizontal="left" wrapText="1"/>
    </xf>
    <xf numFmtId="168" fontId="10" fillId="2" borderId="12" xfId="0" applyNumberFormat="1" applyFont="1" applyAlignment="1">
      <alignment horizontal="right"/>
    </xf>
    <xf numFmtId="3" fontId="10" fillId="2" borderId="12" xfId="0" applyNumberFormat="1" applyFont="1" applyAlignment="1">
      <alignment horizontal="right"/>
    </xf>
    <xf numFmtId="4" fontId="10" fillId="2" borderId="12" xfId="0" applyNumberFormat="1" applyFont="1" applyAlignment="1">
      <alignment horizontal="right"/>
    </xf>
    <xf numFmtId="2" fontId="10" fillId="2" borderId="12" xfId="0" applyNumberFormat="1" applyFont="1" applyAlignment="1">
      <alignment horizontal="right"/>
    </xf>
    <xf numFmtId="169" fontId="10" fillId="2" borderId="12" xfId="0" applyNumberFormat="1" applyFont="1" applyAlignment="1">
      <alignment horizontal="right"/>
    </xf>
    <xf numFmtId="1" fontId="10" fillId="2" borderId="13" xfId="0" applyNumberFormat="1" applyFont="1" applyBorder="1" applyAlignment="1">
      <alignment horizontal="left" wrapText="1"/>
    </xf>
    <xf numFmtId="1" fontId="10" fillId="2" borderId="14" xfId="0" applyNumberFormat="1" applyFont="1" applyBorder="1" applyAlignment="1">
      <alignment horizontal="left" wrapText="1"/>
    </xf>
    <xf numFmtId="1" fontId="10" fillId="2" borderId="15" xfId="0" applyNumberFormat="1" applyFont="1" applyBorder="1" applyAlignment="1">
      <alignment horizontal="left" wrapText="1"/>
    </xf>
    <xf numFmtId="0" fontId="1" fillId="0" borderId="19" xfId="0" applyNumberFormat="1" applyFont="1" applyAlignment="1">
      <alignment horizontal="center" vertical="center"/>
    </xf>
    <xf numFmtId="0" fontId="1" fillId="0" borderId="20" xfId="0" applyNumberFormat="1" applyFont="1" applyAlignment="1">
      <alignment horizontal="center" vertical="center"/>
    </xf>
    <xf numFmtId="0" fontId="1" fillId="0" borderId="21" xfId="0" applyNumberFormat="1" applyFont="1" applyAlignment="1">
      <alignment horizontal="center" vertical="center"/>
    </xf>
    <xf numFmtId="0" fontId="1" fillId="0" borderId="21" xfId="0" applyNumberFormat="1" applyFont="1" applyAlignment="1">
      <alignment horizontal="center" vertical="center" wrapText="1"/>
    </xf>
    <xf numFmtId="0" fontId="1" fillId="0" borderId="22" xfId="0" applyNumberFormat="1" applyFont="1" applyAlignment="1">
      <alignment horizontal="center" vertical="center" wrapText="1"/>
    </xf>
    <xf numFmtId="167" fontId="4" fillId="0" borderId="23" xfId="0" applyNumberFormat="1" applyFont="1" applyAlignment="1">
      <alignment horizontal="right"/>
    </xf>
    <xf numFmtId="166" fontId="4" fillId="0" borderId="23" xfId="0" applyNumberFormat="1" applyFont="1" applyAlignment="1">
      <alignment horizontal="right"/>
    </xf>
    <xf numFmtId="0" fontId="4" fillId="0" borderId="23" xfId="0" applyNumberFormat="1" applyFont="1" applyAlignment="1">
      <alignment horizontal="right"/>
    </xf>
    <xf numFmtId="0" fontId="1" fillId="0" borderId="23" xfId="0" applyFont="1" applyAlignment="1">
      <alignment horizontal="left"/>
    </xf>
    <xf numFmtId="0" fontId="4" fillId="0" borderId="23" xfId="0" applyFont="1" applyAlignment="1">
      <alignment horizontal="left"/>
    </xf>
    <xf numFmtId="167" fontId="11" fillId="2" borderId="12" xfId="0" applyNumberFormat="1" applyFont="1" applyAlignment="1">
      <alignment horizontal="right"/>
    </xf>
    <xf numFmtId="0" fontId="11" fillId="2" borderId="12" xfId="0" applyNumberFormat="1" applyFont="1" applyAlignment="1">
      <alignment horizontal="right"/>
    </xf>
    <xf numFmtId="0" fontId="11" fillId="2" borderId="12" xfId="0" applyNumberFormat="1" applyFont="1" applyAlignment="1">
      <alignment horizontal="left"/>
    </xf>
    <xf numFmtId="0" fontId="11" fillId="2" borderId="12" xfId="0" applyNumberFormat="1" applyFont="1" applyAlignment="1">
      <alignment horizontal="left" wrapText="1"/>
    </xf>
    <xf numFmtId="0" fontId="2" fillId="2" borderId="12" xfId="0" applyNumberFormat="1" applyFont="1" applyAlignment="1">
      <alignment horizontal="left"/>
    </xf>
    <xf numFmtId="1" fontId="2" fillId="2" borderId="12" xfId="0" applyNumberFormat="1" applyFont="1" applyAlignment="1">
      <alignment horizontal="right"/>
    </xf>
    <xf numFmtId="0" fontId="2" fillId="2" borderId="12" xfId="0" applyNumberFormat="1" applyFont="1" applyAlignment="1">
      <alignment horizontal="right"/>
    </xf>
    <xf numFmtId="168" fontId="2" fillId="2" borderId="12" xfId="0" applyNumberFormat="1" applyFont="1" applyAlignment="1">
      <alignment horizontal="right"/>
    </xf>
    <xf numFmtId="4" fontId="2" fillId="2" borderId="12" xfId="0" applyNumberFormat="1" applyFont="1" applyAlignment="1">
      <alignment horizontal="right"/>
    </xf>
    <xf numFmtId="169" fontId="2" fillId="2" borderId="12" xfId="0" applyNumberFormat="1" applyFont="1" applyAlignment="1">
      <alignment horizontal="right"/>
    </xf>
    <xf numFmtId="2" fontId="2" fillId="2" borderId="12" xfId="0" applyNumberFormat="1" applyFont="1" applyAlignment="1">
      <alignment horizontal="right"/>
    </xf>
    <xf numFmtId="166" fontId="11" fillId="2" borderId="12" xfId="0" applyNumberFormat="1" applyFont="1" applyAlignment="1">
      <alignment horizontal="right"/>
    </xf>
    <xf numFmtId="3" fontId="2" fillId="2" borderId="12" xfId="0" applyNumberFormat="1" applyFont="1" applyAlignment="1">
      <alignment horizontal="right"/>
    </xf>
    <xf numFmtId="167" fontId="2" fillId="2" borderId="12" xfId="0" applyNumberFormat="1" applyFont="1" applyAlignment="1">
      <alignment horizontal="right"/>
    </xf>
    <xf numFmtId="0" fontId="1" fillId="0" borderId="12" xfId="0" applyNumberFormat="1" applyFont="1" applyAlignment="1">
      <alignment horizontal="center" vertical="center" wrapText="1"/>
    </xf>
    <xf numFmtId="1" fontId="1" fillId="0" borderId="12" xfId="0" applyNumberFormat="1" applyFont="1" applyAlignment="1">
      <alignment horizontal="center" vertical="center" wrapText="1"/>
    </xf>
    <xf numFmtId="0" fontId="2" fillId="2" borderId="12" xfId="0" applyNumberFormat="1" applyFont="1" applyAlignment="1">
      <alignment horizontal="left" vertical="center" wrapText="1"/>
    </xf>
    <xf numFmtId="0" fontId="1" fillId="2" borderId="12" xfId="0" applyNumberFormat="1" applyFont="1" applyAlignment="1">
      <alignment horizontal="center" vertical="center" wrapText="1"/>
    </xf>
    <xf numFmtId="0" fontId="2" fillId="0" borderId="0" xfId="0" applyNumberFormat="1" applyAlignment="1">
      <alignment horizontal="justify" wrapText="1"/>
    </xf>
    <xf numFmtId="0" fontId="2" fillId="0" borderId="0" xfId="0" applyNumberFormat="1" applyAlignment="1">
      <alignment horizontal="left" wrapText="1"/>
    </xf>
    <xf numFmtId="0" fontId="4" fillId="0" borderId="0" xfId="0" applyNumberFormat="1" applyAlignment="1">
      <alignment horizontal="left" wrapText="1"/>
    </xf>
    <xf numFmtId="0" fontId="11" fillId="0" borderId="0" xfId="0" applyNumberFormat="1" applyAlignment="1">
      <alignment horizontal="left"/>
    </xf>
    <xf numFmtId="0" fontId="11" fillId="0" borderId="0" xfId="0" applyAlignment="1">
      <alignment horizontal="left"/>
    </xf>
    <xf numFmtId="0" fontId="13" fillId="0" borderId="0" xfId="0" applyNumberFormat="1" applyAlignment="1">
      <alignment horizontal="left" wrapText="1"/>
    </xf>
    <xf numFmtId="0" fontId="13" fillId="0" borderId="5" xfId="0" applyFont="1" applyAlignment="1">
      <alignment horizontal="left"/>
    </xf>
    <xf numFmtId="0" fontId="13" fillId="0" borderId="0" xfId="0" applyNumberFormat="1" applyAlignment="1">
      <alignment horizontal="center"/>
    </xf>
    <xf numFmtId="0" fontId="0" fillId="0" borderId="24" xfId="0" applyNumberFormat="1" applyFont="1" applyAlignment="1">
      <alignment horizontal="center" vertical="top"/>
    </xf>
    <xf numFmtId="2" fontId="11" fillId="2" borderId="12" xfId="0" applyNumberFormat="1" applyFont="1" applyAlignment="1">
      <alignment horizontal="right"/>
    </xf>
    <xf numFmtId="2" fontId="2" fillId="2" borderId="12" xfId="0" applyNumberFormat="1" applyFont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156</xdr:row>
      <xdr:rowOff>85725</xdr:rowOff>
    </xdr:from>
    <xdr:to>
      <xdr:col>39</xdr:col>
      <xdr:colOff>38100</xdr:colOff>
      <xdr:row>156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3238500" y="3737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267</xdr:row>
      <xdr:rowOff>85725</xdr:rowOff>
    </xdr:from>
    <xdr:to>
      <xdr:col>39</xdr:col>
      <xdr:colOff>38100</xdr:colOff>
      <xdr:row>267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3238500" y="6681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U316"/>
  <sheetViews>
    <sheetView tabSelected="1" workbookViewId="0" topLeftCell="A291">
      <selection activeCell="EW300" sqref="EW300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3" width="2.33203125" style="1" customWidth="1"/>
    <col min="4" max="4" width="0.82421875" style="1" customWidth="1"/>
    <col min="5" max="5" width="1.5" style="1" customWidth="1"/>
    <col min="6" max="6" width="0.82421875" style="1" customWidth="1"/>
    <col min="7" max="7" width="1.5" style="1" customWidth="1"/>
    <col min="8" max="8" width="0.82421875" style="1" customWidth="1"/>
    <col min="9" max="9" width="1.5" style="1" customWidth="1"/>
    <col min="10" max="10" width="0.82421875" style="1" customWidth="1"/>
    <col min="11" max="11" width="1.5" style="1" customWidth="1"/>
    <col min="12" max="12" width="0.82421875" style="1" customWidth="1"/>
    <col min="13" max="13" width="1.5" style="1" customWidth="1"/>
    <col min="14" max="14" width="0.82421875" style="1" customWidth="1"/>
    <col min="15" max="15" width="1.5" style="1" customWidth="1"/>
    <col min="16" max="16" width="6.5" style="1" customWidth="1"/>
    <col min="17" max="17" width="1.5" style="1" customWidth="1"/>
    <col min="18" max="18" width="0.82421875" style="1" customWidth="1"/>
    <col min="19" max="19" width="1.5" style="1" customWidth="1"/>
    <col min="20" max="20" width="0.82421875" style="1" customWidth="1"/>
    <col min="21" max="21" width="1.5" style="1" customWidth="1"/>
    <col min="22" max="22" width="0.82421875" style="1" customWidth="1"/>
    <col min="23" max="23" width="1.5" style="1" customWidth="1"/>
    <col min="24" max="24" width="0.82421875" style="1" customWidth="1"/>
    <col min="25" max="25" width="1.5" style="1" customWidth="1"/>
    <col min="26" max="26" width="0.82421875" style="1" customWidth="1"/>
    <col min="27" max="27" width="1.5" style="1" customWidth="1"/>
    <col min="28" max="28" width="0.82421875" style="1" customWidth="1"/>
    <col min="29" max="29" width="1.5" style="1" customWidth="1"/>
    <col min="30" max="30" width="0.82421875" style="1" customWidth="1"/>
    <col min="31" max="31" width="1.5" style="1" customWidth="1"/>
    <col min="32" max="32" width="0.82421875" style="1" customWidth="1"/>
    <col min="33" max="33" width="1.5" style="1" customWidth="1"/>
    <col min="34" max="34" width="0.82421875" style="1" customWidth="1"/>
    <col min="35" max="35" width="1.5" style="1" customWidth="1"/>
    <col min="36" max="36" width="0.82421875" style="1" customWidth="1"/>
    <col min="37" max="37" width="1.5" style="1" customWidth="1"/>
    <col min="38" max="38" width="0.82421875" style="1" customWidth="1"/>
    <col min="39" max="39" width="1.5" style="1" customWidth="1"/>
    <col min="40" max="40" width="0.82421875" style="1" customWidth="1"/>
    <col min="41" max="41" width="1.5" style="1" customWidth="1"/>
    <col min="42" max="42" width="0.82421875" style="1" customWidth="1"/>
    <col min="43" max="43" width="1.5" style="1" customWidth="1"/>
    <col min="44" max="44" width="0.82421875" style="1" customWidth="1"/>
    <col min="45" max="45" width="1.5" style="1" customWidth="1"/>
    <col min="46" max="46" width="0.82421875" style="1" customWidth="1"/>
    <col min="47" max="47" width="1.5" style="1" customWidth="1"/>
    <col min="48" max="48" width="0.82421875" style="1" customWidth="1"/>
    <col min="49" max="49" width="1.5" style="1" customWidth="1"/>
    <col min="50" max="50" width="0.82421875" style="1" customWidth="1"/>
    <col min="51" max="51" width="1.5" style="1" customWidth="1"/>
    <col min="52" max="52" width="0.82421875" style="1" customWidth="1"/>
    <col min="53" max="53" width="1.5" style="1" customWidth="1"/>
    <col min="54" max="54" width="0.82421875" style="1" customWidth="1"/>
    <col min="55" max="55" width="1.5" style="1" customWidth="1"/>
    <col min="56" max="56" width="3.66015625" style="1" customWidth="1"/>
    <col min="57" max="57" width="1.5" style="1" customWidth="1"/>
    <col min="58" max="58" width="0.82421875" style="1" customWidth="1"/>
    <col min="59" max="59" width="1.5" style="1" customWidth="1"/>
    <col min="60" max="60" width="0.82421875" style="1" customWidth="1"/>
    <col min="61" max="61" width="1.5" style="1" customWidth="1"/>
    <col min="62" max="62" width="0.82421875" style="1" customWidth="1"/>
    <col min="63" max="63" width="1.5" style="1" customWidth="1"/>
    <col min="64" max="64" width="0.82421875" style="1" customWidth="1"/>
    <col min="65" max="65" width="1.5" style="1" customWidth="1"/>
    <col min="66" max="66" width="0.82421875" style="1" customWidth="1"/>
    <col min="67" max="67" width="1.5" style="1" customWidth="1"/>
    <col min="68" max="68" width="2.33203125" style="1" customWidth="1"/>
    <col min="69" max="69" width="0.1640625" style="1" customWidth="1"/>
    <col min="70" max="70" width="2.16015625" style="1" customWidth="1"/>
    <col min="71" max="71" width="0.1640625" style="1" customWidth="1"/>
    <col min="72" max="72" width="2.16015625" style="1" customWidth="1"/>
    <col min="73" max="73" width="0.1640625" style="1" customWidth="1"/>
    <col min="74" max="74" width="2.16015625" style="1" customWidth="1"/>
    <col min="75" max="75" width="0.1640625" style="1" customWidth="1"/>
    <col min="76" max="76" width="2.16015625" style="1" customWidth="1"/>
    <col min="77" max="77" width="0.1640625" style="1" customWidth="1"/>
    <col min="78" max="78" width="2.16015625" style="1" customWidth="1"/>
    <col min="79" max="79" width="1.171875" style="1" customWidth="1"/>
    <col min="80" max="80" width="2.16015625" style="1" customWidth="1"/>
    <col min="81" max="81" width="1.5" style="1" customWidth="1"/>
    <col min="82" max="82" width="2.16015625" style="1" customWidth="1"/>
    <col min="83" max="83" width="0.1640625" style="1" customWidth="1"/>
    <col min="84" max="84" width="2.16015625" style="1" customWidth="1"/>
    <col min="85" max="85" width="0.1640625" style="1" customWidth="1"/>
    <col min="86" max="86" width="2.16015625" style="1" customWidth="1"/>
    <col min="87" max="87" width="0.1640625" style="1" customWidth="1"/>
    <col min="88" max="88" width="2.16015625" style="1" customWidth="1"/>
    <col min="89" max="89" width="0.1640625" style="1" customWidth="1"/>
    <col min="90" max="90" width="2.16015625" style="1" customWidth="1"/>
    <col min="91" max="91" width="1.5" style="1" customWidth="1"/>
    <col min="92" max="92" width="2.16015625" style="1" customWidth="1"/>
    <col min="93" max="93" width="0.1640625" style="1" customWidth="1"/>
    <col min="94" max="94" width="2.16015625" style="1" customWidth="1"/>
    <col min="95" max="95" width="0.1640625" style="1" customWidth="1"/>
    <col min="96" max="96" width="2.16015625" style="1" customWidth="1"/>
    <col min="97" max="97" width="0.1640625" style="1" customWidth="1"/>
    <col min="98" max="98" width="2.1601562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.16015625" style="1" customWidth="1"/>
    <col min="103" max="103" width="0.1640625" style="1" customWidth="1"/>
    <col min="104" max="104" width="2.16015625" style="1" customWidth="1"/>
    <col min="105" max="105" width="1.5" style="1" customWidth="1"/>
    <col min="106" max="106" width="0.82421875" style="1" customWidth="1"/>
    <col min="107" max="107" width="1.5" style="1" customWidth="1"/>
    <col min="108" max="108" width="0.82421875" style="1" customWidth="1"/>
    <col min="109" max="109" width="1.5" style="1" customWidth="1"/>
    <col min="110" max="110" width="0.82421875" style="1" customWidth="1"/>
    <col min="111" max="111" width="1.5" style="1" customWidth="1"/>
    <col min="112" max="112" width="0.82421875" style="1" customWidth="1"/>
    <col min="113" max="113" width="1.5" style="1" customWidth="1"/>
    <col min="114" max="114" width="0.82421875" style="1" customWidth="1"/>
    <col min="115" max="115" width="1.5" style="1" customWidth="1"/>
    <col min="116" max="116" width="2.16015625" style="1" customWidth="1"/>
    <col min="117" max="117" width="1.5" style="1" customWidth="1"/>
    <col min="118" max="118" width="0.82421875" style="1" customWidth="1"/>
    <col min="119" max="119" width="1.5" style="1" customWidth="1"/>
    <col min="120" max="120" width="0.82421875" style="1" customWidth="1"/>
    <col min="121" max="121" width="1.5" style="1" customWidth="1"/>
    <col min="122" max="122" width="0.82421875" style="1" customWidth="1"/>
    <col min="123" max="123" width="1.5" style="1" customWidth="1"/>
    <col min="124" max="124" width="0.82421875" style="1" customWidth="1"/>
    <col min="125" max="125" width="1.5" style="1" customWidth="1"/>
    <col min="126" max="126" width="0.82421875" style="1" customWidth="1"/>
    <col min="127" max="127" width="1.5" style="1" customWidth="1"/>
    <col min="128" max="128" width="0.82421875" style="1" customWidth="1"/>
    <col min="129" max="129" width="1.5" style="1" customWidth="1"/>
    <col min="130" max="130" width="0.82421875" style="1" customWidth="1"/>
    <col min="131" max="131" width="1.5" style="1" customWidth="1"/>
    <col min="132" max="132" width="0.82421875" style="1" customWidth="1"/>
    <col min="133" max="133" width="1.5" style="1" customWidth="1"/>
    <col min="134" max="134" width="0.82421875" style="1" customWidth="1"/>
    <col min="135" max="135" width="1.5" style="1" customWidth="1"/>
    <col min="136" max="137" width="1.171875" style="1" customWidth="1"/>
    <col min="138" max="138" width="1.5" style="1" customWidth="1"/>
    <col min="139" max="139" width="1.0078125" style="1" customWidth="1"/>
    <col min="140" max="140" width="2.33203125" style="1" customWidth="1"/>
    <col min="141" max="141" width="1.5" style="1" customWidth="1"/>
    <col min="142" max="142" width="1.66796875" style="1" customWidth="1"/>
    <col min="143" max="144" width="1.5" style="1" customWidth="1"/>
    <col min="145" max="145" width="1.66796875" style="1" customWidth="1"/>
    <col min="146" max="146" width="1.3359375" style="1" customWidth="1"/>
    <col min="147" max="147" width="1.83203125" style="1" customWidth="1"/>
    <col min="148" max="148" width="0.82421875" style="1" customWidth="1"/>
    <col min="149" max="149" width="2.16015625" style="1" customWidth="1"/>
    <col min="150" max="150" width="2.66015625" style="1" customWidth="1"/>
    <col min="151" max="151" width="2.5" style="1" customWidth="1"/>
    <col min="152" max="16384" width="10.33203125" style="0" customWidth="1"/>
  </cols>
  <sheetData>
    <row r="1" ht="11.25" customHeight="1"/>
    <row r="2" spans="107:148" ht="12.75" customHeight="1">
      <c r="DC2" s="24" t="s">
        <v>0</v>
      </c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</row>
    <row r="3" spans="107:148" ht="12.75" customHeight="1">
      <c r="DC3" s="25" t="s">
        <v>1</v>
      </c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</row>
    <row r="4" spans="107:148" ht="12.75" customHeight="1">
      <c r="DC4" s="25" t="s">
        <v>2</v>
      </c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</row>
    <row r="5" ht="11.25" customHeight="1"/>
    <row r="6" ht="11.25" customHeight="1"/>
    <row r="7" spans="1:138" ht="15.75" customHeight="1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</row>
    <row r="8" spans="1:138" ht="15.75" customHeight="1">
      <c r="A8" s="27" t="s">
        <v>187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</row>
    <row r="9" ht="11.25" customHeight="1"/>
    <row r="10" ht="11.25" customHeight="1"/>
    <row r="11" spans="2:146" s="4" customFormat="1" ht="15" customHeight="1">
      <c r="B11" s="5" t="s">
        <v>4</v>
      </c>
      <c r="C11" s="28">
        <v>1000000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X11" s="29" t="s">
        <v>5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</row>
    <row r="12" spans="3:146" ht="12.75" customHeight="1">
      <c r="C12" s="30" t="s">
        <v>6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X12" s="30" t="s">
        <v>7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</row>
    <row r="13" ht="12.75" customHeight="1"/>
    <row r="14" spans="2:146" s="4" customFormat="1" ht="15" customHeight="1">
      <c r="B14" s="4" t="s">
        <v>8</v>
      </c>
      <c r="C14" s="28">
        <v>1010000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X14" s="29" t="s">
        <v>5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</row>
    <row r="15" spans="3:146" ht="11.25" customHeight="1">
      <c r="C15" s="30" t="s">
        <v>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X15" s="30" t="s">
        <v>10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</row>
    <row r="16" ht="12.75" customHeight="1"/>
    <row r="17" spans="2:146" s="4" customFormat="1" ht="15" customHeight="1">
      <c r="B17" s="4" t="s">
        <v>11</v>
      </c>
      <c r="C17" s="31">
        <v>1014081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X17" s="32">
        <v>829</v>
      </c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P17" s="29" t="s">
        <v>12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</row>
    <row r="18" spans="3:146" ht="12.75" customHeight="1">
      <c r="C18" s="33" t="s">
        <v>13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X18" s="33" t="s">
        <v>14</v>
      </c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P18" s="33" t="s">
        <v>15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</row>
    <row r="19" ht="12.75" customHeight="1"/>
    <row r="20" spans="2:146" s="4" customFormat="1" ht="15" customHeight="1">
      <c r="B20" s="6" t="s">
        <v>16</v>
      </c>
      <c r="C20" s="34" t="s">
        <v>17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 t="s">
        <v>18</v>
      </c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</row>
    <row r="21" ht="12.75" customHeight="1"/>
    <row r="22" spans="2:148" s="7" customFormat="1" ht="15" customHeight="1">
      <c r="B22" s="36" t="s">
        <v>19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</row>
    <row r="23" ht="12.75" customHeight="1"/>
    <row r="24" spans="2:148" s="8" customFormat="1" ht="15" customHeight="1">
      <c r="B24" s="37" t="s">
        <v>20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</row>
    <row r="25" spans="141:148" ht="12.75" customHeight="1">
      <c r="EK25" s="25" t="s">
        <v>21</v>
      </c>
      <c r="EL25" s="25"/>
      <c r="EM25" s="25"/>
      <c r="EN25" s="25"/>
      <c r="EO25" s="25"/>
      <c r="EP25" s="25"/>
      <c r="EQ25" s="25"/>
      <c r="ER25" s="25"/>
    </row>
    <row r="26" spans="1:150" s="7" customFormat="1" ht="12.75" customHeight="1">
      <c r="A26" s="2"/>
      <c r="B26" s="38" t="s">
        <v>22</v>
      </c>
      <c r="C26" s="38"/>
      <c r="D26" s="38"/>
      <c r="E26" s="23" t="s">
        <v>23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42" t="s">
        <v>24</v>
      </c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25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3" t="s">
        <v>26</v>
      </c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</row>
    <row r="27" spans="2:150" s="10" customFormat="1" ht="24.75" customHeight="1">
      <c r="B27" s="39"/>
      <c r="C27" s="40"/>
      <c r="D27" s="41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44" t="s">
        <v>27</v>
      </c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 t="s">
        <v>28</v>
      </c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 t="s">
        <v>29</v>
      </c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27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 t="s">
        <v>28</v>
      </c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29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 t="s">
        <v>27</v>
      </c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 t="s">
        <v>28</v>
      </c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5" t="s">
        <v>29</v>
      </c>
      <c r="EM27" s="45"/>
      <c r="EN27" s="45"/>
      <c r="EO27" s="45"/>
      <c r="EP27" s="45"/>
      <c r="EQ27" s="45"/>
      <c r="ER27" s="45"/>
      <c r="ES27" s="45"/>
      <c r="ET27" s="45"/>
    </row>
    <row r="28" spans="1:150" s="11" customFormat="1" ht="12.75" customHeight="1">
      <c r="A28" s="12"/>
      <c r="B28" s="46" t="s">
        <v>4</v>
      </c>
      <c r="C28" s="46"/>
      <c r="D28" s="46"/>
      <c r="E28" s="46" t="s">
        <v>30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7">
        <v>56757.313</v>
      </c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8">
        <v>260</v>
      </c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7">
        <v>57017.313</v>
      </c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>
        <v>56549.952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>
        <v>1067.369</v>
      </c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>
        <v>57617.321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8">
        <v>-207.361</v>
      </c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>
        <v>807.369</v>
      </c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>
        <v>600.008</v>
      </c>
      <c r="EM28" s="48"/>
      <c r="EN28" s="48"/>
      <c r="EO28" s="48"/>
      <c r="EP28" s="48"/>
      <c r="EQ28" s="48"/>
      <c r="ER28" s="48"/>
      <c r="ES28" s="48"/>
      <c r="ET28" s="48"/>
    </row>
    <row r="29" spans="1:150" s="13" customFormat="1" ht="12.75" customHeight="1">
      <c r="A29" s="14"/>
      <c r="B29" s="49"/>
      <c r="C29" s="49"/>
      <c r="D29" s="49"/>
      <c r="E29" s="49" t="s">
        <v>31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</row>
    <row r="30" spans="1:150" s="15" customFormat="1" ht="23.25" customHeight="1">
      <c r="A30" s="16"/>
      <c r="B30" s="51" t="s">
        <v>32</v>
      </c>
      <c r="C30" s="51"/>
      <c r="D30" s="51"/>
      <c r="E30" s="52" t="s">
        <v>12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3">
        <v>56757.313</v>
      </c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4">
        <v>260</v>
      </c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3">
        <v>57017.313</v>
      </c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>
        <v>56549.952</v>
      </c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>
        <v>1067.369</v>
      </c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>
        <v>57617.321</v>
      </c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4">
        <v>-207.361</v>
      </c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>
        <v>807.369</v>
      </c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>
        <v>600.008</v>
      </c>
      <c r="EM30" s="54"/>
      <c r="EN30" s="54"/>
      <c r="EO30" s="54"/>
      <c r="EP30" s="54"/>
      <c r="EQ30" s="54"/>
      <c r="ER30" s="54"/>
      <c r="ES30" s="54"/>
      <c r="ET30" s="54"/>
    </row>
    <row r="31" spans="1:150" s="8" customFormat="1" ht="12.75" customHeight="1">
      <c r="A31" s="17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</row>
    <row r="32" spans="1:150" s="13" customFormat="1" ht="67.5" customHeight="1">
      <c r="A32" s="14"/>
      <c r="B32" s="49" t="s">
        <v>33</v>
      </c>
      <c r="C32" s="49"/>
      <c r="D32" s="49"/>
      <c r="E32" s="56" t="s">
        <v>34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8"/>
      <c r="AS32" s="59">
        <v>960.867</v>
      </c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9">
        <v>960.867</v>
      </c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>
        <v>963.927</v>
      </c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9">
        <v>963.927</v>
      </c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>
        <v>3.06</v>
      </c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9">
        <v>3.06</v>
      </c>
      <c r="EM32" s="59"/>
      <c r="EN32" s="59"/>
      <c r="EO32" s="59"/>
      <c r="EP32" s="59"/>
      <c r="EQ32" s="59"/>
      <c r="ER32" s="59"/>
      <c r="ES32" s="59"/>
      <c r="ET32" s="59"/>
    </row>
    <row r="33" spans="1:150" ht="34.5" customHeight="1">
      <c r="A33" s="3"/>
      <c r="B33" s="60" t="s">
        <v>35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</row>
    <row r="34" spans="1:150" s="13" customFormat="1" ht="126" customHeight="1">
      <c r="A34" s="14"/>
      <c r="B34" s="49" t="s">
        <v>36</v>
      </c>
      <c r="C34" s="49"/>
      <c r="D34" s="49"/>
      <c r="E34" s="56" t="s">
        <v>37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8"/>
      <c r="AS34" s="61">
        <v>2847.242</v>
      </c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61">
        <v>2847.242</v>
      </c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>
        <v>2844.581</v>
      </c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59">
        <v>115.968</v>
      </c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61">
        <v>2960.549</v>
      </c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59">
        <v>-2.661</v>
      </c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>
        <v>115.968</v>
      </c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>
        <v>113.307</v>
      </c>
      <c r="EM34" s="59"/>
      <c r="EN34" s="59"/>
      <c r="EO34" s="59"/>
      <c r="EP34" s="59"/>
      <c r="EQ34" s="59"/>
      <c r="ER34" s="59"/>
      <c r="ES34" s="59"/>
      <c r="ET34" s="59"/>
    </row>
    <row r="35" spans="1:150" ht="33.75" customHeight="1">
      <c r="A35" s="3"/>
      <c r="B35" s="60" t="s">
        <v>188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</row>
    <row r="36" spans="1:150" s="13" customFormat="1" ht="34.5" customHeight="1">
      <c r="A36" s="14"/>
      <c r="B36" s="49" t="s">
        <v>38</v>
      </c>
      <c r="C36" s="49"/>
      <c r="D36" s="49"/>
      <c r="E36" s="56" t="s">
        <v>39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8"/>
      <c r="AS36" s="61">
        <v>4700.59</v>
      </c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59">
        <v>260</v>
      </c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61">
        <v>4960.59</v>
      </c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>
        <v>4573.397</v>
      </c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59">
        <v>951.401</v>
      </c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61">
        <v>5524.798</v>
      </c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59">
        <v>-127.193</v>
      </c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>
        <v>691.401</v>
      </c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>
        <v>564.208</v>
      </c>
      <c r="EM36" s="59"/>
      <c r="EN36" s="59"/>
      <c r="EO36" s="59"/>
      <c r="EP36" s="59"/>
      <c r="EQ36" s="59"/>
      <c r="ER36" s="59"/>
      <c r="ES36" s="59"/>
      <c r="ET36" s="59"/>
    </row>
    <row r="37" spans="1:150" ht="46.5" customHeight="1">
      <c r="A37" s="3"/>
      <c r="B37" s="60" t="s">
        <v>189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</row>
    <row r="38" spans="1:150" s="13" customFormat="1" ht="69" customHeight="1">
      <c r="A38" s="14"/>
      <c r="B38" s="49" t="s">
        <v>40</v>
      </c>
      <c r="C38" s="49"/>
      <c r="D38" s="49"/>
      <c r="E38" s="56" t="s">
        <v>41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  <c r="AS38" s="61">
        <v>3914.711</v>
      </c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61">
        <v>3914.711</v>
      </c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>
        <v>3909.602</v>
      </c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61">
        <v>3909.602</v>
      </c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59">
        <v>-5.109</v>
      </c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9">
        <v>-5.109</v>
      </c>
      <c r="EM38" s="59"/>
      <c r="EN38" s="59"/>
      <c r="EO38" s="59"/>
      <c r="EP38" s="59"/>
      <c r="EQ38" s="59"/>
      <c r="ER38" s="59"/>
      <c r="ES38" s="59"/>
      <c r="ET38" s="59"/>
    </row>
    <row r="39" spans="1:150" ht="25.5" customHeight="1">
      <c r="A39" s="3"/>
      <c r="B39" s="60" t="s">
        <v>97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</row>
    <row r="40" spans="1:150" s="13" customFormat="1" ht="12.75" customHeight="1">
      <c r="A40" s="14"/>
      <c r="B40" s="49" t="s">
        <v>42</v>
      </c>
      <c r="C40" s="49"/>
      <c r="D40" s="49"/>
      <c r="E40" s="49" t="s">
        <v>43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61">
        <v>44331.607</v>
      </c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61">
        <v>44331.607</v>
      </c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>
        <v>44256.148</v>
      </c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61">
        <v>44256.148</v>
      </c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59">
        <v>-75.459</v>
      </c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9">
        <v>-75.459</v>
      </c>
      <c r="EM40" s="59"/>
      <c r="EN40" s="59"/>
      <c r="EO40" s="59"/>
      <c r="EP40" s="59"/>
      <c r="EQ40" s="59"/>
      <c r="ER40" s="59"/>
      <c r="ES40" s="59"/>
      <c r="ET40" s="59"/>
    </row>
    <row r="41" spans="1:150" ht="23.25" customHeight="1">
      <c r="A41" s="3"/>
      <c r="B41" s="60" t="s">
        <v>44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</row>
    <row r="42" spans="1:150" s="13" customFormat="1" ht="25.5" customHeight="1">
      <c r="A42" s="14"/>
      <c r="B42" s="49" t="s">
        <v>45</v>
      </c>
      <c r="C42" s="49"/>
      <c r="D42" s="49"/>
      <c r="E42" s="62" t="s">
        <v>46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4"/>
      <c r="AS42" s="59">
        <v>2.296</v>
      </c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9">
        <v>2.296</v>
      </c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>
        <v>2.296</v>
      </c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9">
        <v>2.296</v>
      </c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</row>
    <row r="43" spans="1:150" ht="12.75" customHeight="1">
      <c r="A43" s="3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</row>
    <row r="44" s="9" customFormat="1" ht="15" customHeight="1"/>
    <row r="45" spans="2:147" s="9" customFormat="1" ht="15" customHeight="1">
      <c r="B45" s="37" t="s">
        <v>47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</row>
    <row r="46" spans="142:149" ht="12.75" customHeight="1">
      <c r="EL46" s="25" t="s">
        <v>21</v>
      </c>
      <c r="EM46" s="25"/>
      <c r="EN46" s="25"/>
      <c r="EO46" s="25"/>
      <c r="EP46" s="25"/>
      <c r="EQ46" s="25"/>
      <c r="ER46" s="25"/>
      <c r="ES46" s="25"/>
    </row>
    <row r="47" spans="1:150" ht="36.75" customHeight="1">
      <c r="A47" s="3"/>
      <c r="B47" s="65" t="s">
        <v>22</v>
      </c>
      <c r="C47" s="65"/>
      <c r="D47" s="65"/>
      <c r="E47" s="66" t="s">
        <v>23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 t="s">
        <v>24</v>
      </c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 t="s">
        <v>25</v>
      </c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7" t="s">
        <v>26</v>
      </c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</row>
    <row r="48" spans="1:150" ht="12.75" customHeight="1">
      <c r="A48" s="3"/>
      <c r="B48" s="71">
        <v>1</v>
      </c>
      <c r="C48" s="71"/>
      <c r="D48" s="71"/>
      <c r="E48" s="69" t="s">
        <v>48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8" t="s">
        <v>49</v>
      </c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 t="s">
        <v>49</v>
      </c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</row>
    <row r="49" spans="1:150" ht="12.75" customHeight="1">
      <c r="A49" s="3"/>
      <c r="B49" s="68"/>
      <c r="C49" s="68"/>
      <c r="D49" s="68"/>
      <c r="E49" s="69" t="s">
        <v>50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</row>
    <row r="50" spans="2:150" s="18" customFormat="1" ht="12.75" customHeight="1">
      <c r="B50" s="68" t="s">
        <v>32</v>
      </c>
      <c r="C50" s="68"/>
      <c r="D50" s="68"/>
      <c r="E50" s="69" t="s">
        <v>51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8" t="s">
        <v>49</v>
      </c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 t="s">
        <v>49</v>
      </c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</row>
    <row r="51" spans="2:150" s="18" customFormat="1" ht="12.75" customHeight="1">
      <c r="B51" s="68" t="s">
        <v>52</v>
      </c>
      <c r="C51" s="68"/>
      <c r="D51" s="68"/>
      <c r="E51" s="69" t="s">
        <v>53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8" t="s">
        <v>49</v>
      </c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>
        <v>858.187</v>
      </c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 t="s">
        <v>49</v>
      </c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</row>
    <row r="52" spans="1:150" ht="12.75" customHeight="1">
      <c r="A52" s="3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</row>
    <row r="53" spans="1:150" ht="12.75" customHeight="1">
      <c r="A53" s="3"/>
      <c r="B53" s="71">
        <v>2</v>
      </c>
      <c r="C53" s="71"/>
      <c r="D53" s="71"/>
      <c r="E53" s="69" t="s">
        <v>54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</row>
    <row r="54" spans="1:150" ht="12.75" customHeight="1">
      <c r="A54" s="3"/>
      <c r="B54" s="68"/>
      <c r="C54" s="68"/>
      <c r="D54" s="68"/>
      <c r="E54" s="69" t="s">
        <v>50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</row>
    <row r="55" spans="2:150" s="18" customFormat="1" ht="12.75" customHeight="1">
      <c r="B55" s="68" t="s">
        <v>55</v>
      </c>
      <c r="C55" s="68"/>
      <c r="D55" s="68"/>
      <c r="E55" s="69" t="s">
        <v>56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73">
        <f>0.50864+2017.74225</f>
        <v>2018.25089</v>
      </c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>
        <v>1067.36867</v>
      </c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>
        <f>CD55-AS55</f>
        <v>-950.88222</v>
      </c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</row>
    <row r="56" spans="2:150" s="18" customFormat="1" ht="12.75" customHeight="1">
      <c r="B56" s="68" t="s">
        <v>57</v>
      </c>
      <c r="C56" s="68"/>
      <c r="D56" s="68"/>
      <c r="E56" s="69" t="s">
        <v>58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</row>
    <row r="57" spans="2:150" s="18" customFormat="1" ht="12.75" customHeight="1">
      <c r="B57" s="68" t="s">
        <v>59</v>
      </c>
      <c r="C57" s="68"/>
      <c r="D57" s="68"/>
      <c r="E57" s="69" t="s">
        <v>60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</row>
    <row r="58" spans="2:150" s="18" customFormat="1" ht="12.75" customHeight="1">
      <c r="B58" s="68" t="s">
        <v>61</v>
      </c>
      <c r="C58" s="68"/>
      <c r="D58" s="68"/>
      <c r="E58" s="69" t="s">
        <v>62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</row>
    <row r="59" spans="1:150" ht="12.75" customHeight="1">
      <c r="A59" s="3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</row>
    <row r="60" spans="1:150" ht="12.75" customHeight="1">
      <c r="A60" s="3"/>
      <c r="B60" s="71">
        <v>3</v>
      </c>
      <c r="C60" s="71"/>
      <c r="D60" s="71"/>
      <c r="E60" s="69" t="s">
        <v>63</v>
      </c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73">
        <f>CD62</f>
        <v>950.88222</v>
      </c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</row>
    <row r="61" spans="1:150" ht="12.75" customHeight="1">
      <c r="A61" s="3"/>
      <c r="B61" s="68"/>
      <c r="C61" s="68"/>
      <c r="D61" s="68"/>
      <c r="E61" s="69" t="s">
        <v>50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</row>
    <row r="62" spans="2:150" s="18" customFormat="1" ht="12.75" customHeight="1">
      <c r="B62" s="68" t="s">
        <v>64</v>
      </c>
      <c r="C62" s="68"/>
      <c r="D62" s="68"/>
      <c r="E62" s="69" t="s">
        <v>51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73">
        <f>0.50864+950.37358</f>
        <v>950.88222</v>
      </c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</row>
    <row r="63" spans="2:150" s="18" customFormat="1" ht="12.75" customHeight="1">
      <c r="B63" s="68" t="s">
        <v>65</v>
      </c>
      <c r="C63" s="68"/>
      <c r="D63" s="68"/>
      <c r="E63" s="69" t="s">
        <v>53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</row>
    <row r="64" spans="1:150" ht="12.75" customHeight="1">
      <c r="A64" s="3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</row>
    <row r="65" ht="11.25" customHeight="1"/>
    <row r="66" spans="2:147" s="9" customFormat="1" ht="15" customHeight="1">
      <c r="B66" s="37" t="s">
        <v>66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</row>
    <row r="67" spans="142:149" ht="12.75" customHeight="1">
      <c r="EL67" s="25" t="s">
        <v>21</v>
      </c>
      <c r="EM67" s="25"/>
      <c r="EN67" s="25"/>
      <c r="EO67" s="25"/>
      <c r="EP67" s="25"/>
      <c r="EQ67" s="25"/>
      <c r="ER67" s="25"/>
      <c r="ES67" s="25"/>
    </row>
    <row r="68" spans="1:150" ht="24.75" customHeight="1">
      <c r="A68" s="3"/>
      <c r="B68" s="38" t="s">
        <v>22</v>
      </c>
      <c r="C68" s="38"/>
      <c r="D68" s="38"/>
      <c r="E68" s="23" t="s">
        <v>23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74" t="s">
        <v>67</v>
      </c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42" t="s">
        <v>25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3" t="s">
        <v>26</v>
      </c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</row>
    <row r="69" spans="2:150" ht="24.75" customHeight="1">
      <c r="B69" s="39"/>
      <c r="C69" s="40"/>
      <c r="D69" s="41"/>
      <c r="E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2"/>
      <c r="AS69" s="44" t="s">
        <v>27</v>
      </c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 t="s">
        <v>28</v>
      </c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 t="s">
        <v>29</v>
      </c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 t="s">
        <v>27</v>
      </c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 t="s">
        <v>28</v>
      </c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 t="s">
        <v>29</v>
      </c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 t="s">
        <v>27</v>
      </c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 t="s">
        <v>28</v>
      </c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5" t="s">
        <v>29</v>
      </c>
      <c r="EM69" s="45"/>
      <c r="EN69" s="45"/>
      <c r="EO69" s="45"/>
      <c r="EP69" s="45"/>
      <c r="EQ69" s="45"/>
      <c r="ER69" s="45"/>
      <c r="ES69" s="45"/>
      <c r="ET69" s="45"/>
    </row>
    <row r="70" spans="1:150" s="8" customFormat="1" ht="23.25" customHeight="1">
      <c r="A70" s="17"/>
      <c r="B70" s="75">
        <v>1</v>
      </c>
      <c r="C70" s="75"/>
      <c r="D70" s="75"/>
      <c r="E70" s="55" t="s">
        <v>34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</row>
    <row r="71" spans="1:150" s="13" customFormat="1" ht="12.75" customHeight="1">
      <c r="A71" s="14"/>
      <c r="B71" s="76" t="s">
        <v>68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</row>
    <row r="72" spans="1:150" s="13" customFormat="1" ht="12.75" customHeight="1">
      <c r="A72" s="14"/>
      <c r="B72" s="77">
        <v>1</v>
      </c>
      <c r="C72" s="77"/>
      <c r="D72" s="77"/>
      <c r="E72" s="78" t="s">
        <v>69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7">
        <v>41</v>
      </c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77">
        <v>41</v>
      </c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>
        <v>41</v>
      </c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77">
        <v>41</v>
      </c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</row>
    <row r="73" spans="1:150" s="13" customFormat="1" ht="12.75" customHeight="1">
      <c r="A73" s="14"/>
      <c r="B73" s="77">
        <v>2</v>
      </c>
      <c r="C73" s="77"/>
      <c r="D73" s="77"/>
      <c r="E73" s="78" t="s">
        <v>70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9">
        <v>5.5</v>
      </c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79">
        <v>5.5</v>
      </c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>
        <v>5.5</v>
      </c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79">
        <v>5.5</v>
      </c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</row>
    <row r="74" spans="1:150" s="13" customFormat="1" ht="23.25" customHeight="1">
      <c r="A74" s="14"/>
      <c r="B74" s="77">
        <v>3</v>
      </c>
      <c r="C74" s="77"/>
      <c r="D74" s="77"/>
      <c r="E74" s="78" t="s">
        <v>71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80">
        <v>960867</v>
      </c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80">
        <v>960867</v>
      </c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1">
        <v>963927.08</v>
      </c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81">
        <v>963927.08</v>
      </c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>
        <v>3060.08</v>
      </c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81">
        <v>3060.08</v>
      </c>
      <c r="EM74" s="81"/>
      <c r="EN74" s="81"/>
      <c r="EO74" s="81"/>
      <c r="EP74" s="81"/>
      <c r="EQ74" s="81"/>
      <c r="ER74" s="81"/>
      <c r="ES74" s="81"/>
      <c r="ET74" s="81"/>
    </row>
    <row r="75" spans="1:150" ht="12.75" customHeight="1">
      <c r="A75" s="3"/>
      <c r="B75" s="60" t="s">
        <v>72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</row>
    <row r="76" spans="1:150" ht="34.5" customHeight="1">
      <c r="A76" s="3"/>
      <c r="B76" s="60" t="s">
        <v>35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</row>
    <row r="77" spans="1:150" s="13" customFormat="1" ht="12.75" customHeight="1">
      <c r="A77" s="14"/>
      <c r="B77" s="76" t="s">
        <v>73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</row>
    <row r="78" spans="1:150" s="13" customFormat="1" ht="12.75" customHeight="1">
      <c r="A78" s="14"/>
      <c r="B78" s="77">
        <v>1</v>
      </c>
      <c r="C78" s="77"/>
      <c r="D78" s="77"/>
      <c r="E78" s="78" t="s">
        <v>74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7">
        <v>70</v>
      </c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77">
        <v>70</v>
      </c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>
        <v>62</v>
      </c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77">
        <v>62</v>
      </c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>
        <v>-8</v>
      </c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77">
        <v>-8</v>
      </c>
      <c r="EM78" s="77"/>
      <c r="EN78" s="77"/>
      <c r="EO78" s="77"/>
      <c r="EP78" s="77"/>
      <c r="EQ78" s="77"/>
      <c r="ER78" s="77"/>
      <c r="ES78" s="77"/>
      <c r="ET78" s="77"/>
    </row>
    <row r="79" spans="1:150" ht="12.75" customHeight="1">
      <c r="A79" s="3"/>
      <c r="B79" s="60" t="s">
        <v>72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</row>
    <row r="80" spans="1:150" ht="12.75" customHeight="1">
      <c r="A80" s="3"/>
      <c r="B80" s="60" t="s">
        <v>75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</row>
    <row r="81" spans="1:150" s="13" customFormat="1" ht="12.75" customHeight="1">
      <c r="A81" s="14"/>
      <c r="B81" s="76" t="s">
        <v>76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</row>
    <row r="82" spans="1:150" s="13" customFormat="1" ht="23.25" customHeight="1">
      <c r="A82" s="14"/>
      <c r="B82" s="77">
        <v>1</v>
      </c>
      <c r="C82" s="77"/>
      <c r="D82" s="77"/>
      <c r="E82" s="78" t="s">
        <v>77</v>
      </c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80">
        <v>23436</v>
      </c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80">
        <v>23436</v>
      </c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1">
        <v>23510.42</v>
      </c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81">
        <v>23510.42</v>
      </c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2">
        <v>74.42</v>
      </c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82">
        <v>74.42</v>
      </c>
      <c r="EM82" s="82"/>
      <c r="EN82" s="82"/>
      <c r="EO82" s="82"/>
      <c r="EP82" s="82"/>
      <c r="EQ82" s="82"/>
      <c r="ER82" s="82"/>
      <c r="ES82" s="82"/>
      <c r="ET82" s="82"/>
    </row>
    <row r="83" spans="1:150" ht="12.75" customHeight="1">
      <c r="A83" s="3"/>
      <c r="B83" s="60" t="s">
        <v>72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</row>
    <row r="84" spans="1:150" ht="12.75" customHeight="1">
      <c r="A84" s="3"/>
      <c r="B84" s="60" t="s">
        <v>78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</row>
    <row r="85" spans="1:150" s="13" customFormat="1" ht="12.75" customHeight="1">
      <c r="A85" s="14"/>
      <c r="B85" s="76" t="s">
        <v>79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</row>
    <row r="86" spans="1:150" s="13" customFormat="1" ht="35.25" customHeight="1">
      <c r="A86" s="14"/>
      <c r="B86" s="77">
        <v>1</v>
      </c>
      <c r="C86" s="77"/>
      <c r="D86" s="77"/>
      <c r="E86" s="78" t="s">
        <v>80</v>
      </c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</row>
    <row r="87" spans="1:150" s="8" customFormat="1" ht="45.75" customHeight="1">
      <c r="A87" s="17"/>
      <c r="B87" s="75">
        <v>2</v>
      </c>
      <c r="C87" s="75"/>
      <c r="D87" s="75"/>
      <c r="E87" s="55" t="s">
        <v>37</v>
      </c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</row>
    <row r="88" spans="1:150" s="13" customFormat="1" ht="12.75" customHeight="1">
      <c r="A88" s="14"/>
      <c r="B88" s="76" t="s">
        <v>68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</row>
    <row r="89" spans="1:150" s="13" customFormat="1" ht="23.25" customHeight="1">
      <c r="A89" s="14"/>
      <c r="B89" s="77">
        <v>1</v>
      </c>
      <c r="C89" s="77"/>
      <c r="D89" s="77"/>
      <c r="E89" s="78" t="s">
        <v>81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7">
        <v>12</v>
      </c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77">
        <v>12</v>
      </c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>
        <v>12</v>
      </c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77">
        <v>12</v>
      </c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</row>
    <row r="90" spans="1:150" s="13" customFormat="1" ht="23.25" customHeight="1">
      <c r="A90" s="14"/>
      <c r="B90" s="77">
        <v>2</v>
      </c>
      <c r="C90" s="77"/>
      <c r="D90" s="77"/>
      <c r="E90" s="78" t="s">
        <v>82</v>
      </c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80">
        <v>2847242</v>
      </c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80">
        <v>2847242</v>
      </c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1">
        <v>2844580.89</v>
      </c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3">
        <v>115967.9</v>
      </c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1">
        <v>2960548.79</v>
      </c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>
        <v>-2661.11</v>
      </c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3">
        <v>115967.9</v>
      </c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1">
        <v>113306.79</v>
      </c>
      <c r="EM90" s="81"/>
      <c r="EN90" s="81"/>
      <c r="EO90" s="81"/>
      <c r="EP90" s="81"/>
      <c r="EQ90" s="81"/>
      <c r="ER90" s="81"/>
      <c r="ES90" s="81"/>
      <c r="ET90" s="81"/>
    </row>
    <row r="91" spans="1:150" ht="12.75" customHeight="1">
      <c r="A91" s="3"/>
      <c r="B91" s="60" t="s">
        <v>72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</row>
    <row r="92" spans="1:150" ht="34.5" customHeight="1">
      <c r="A92" s="3"/>
      <c r="B92" s="60" t="s">
        <v>190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</row>
    <row r="93" spans="1:150" s="13" customFormat="1" ht="12.75" customHeight="1">
      <c r="A93" s="14"/>
      <c r="B93" s="76" t="s">
        <v>73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</row>
    <row r="94" spans="1:150" s="13" customFormat="1" ht="23.25" customHeight="1">
      <c r="A94" s="14"/>
      <c r="B94" s="77">
        <v>1</v>
      </c>
      <c r="C94" s="77"/>
      <c r="D94" s="77"/>
      <c r="E94" s="78" t="s">
        <v>83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7">
        <v>422</v>
      </c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77">
        <v>422</v>
      </c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>
        <v>422</v>
      </c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77">
        <v>422</v>
      </c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</row>
    <row r="95" spans="1:150" s="13" customFormat="1" ht="23.25" customHeight="1">
      <c r="A95" s="14"/>
      <c r="B95" s="77">
        <v>2</v>
      </c>
      <c r="C95" s="77"/>
      <c r="D95" s="77"/>
      <c r="E95" s="78" t="s">
        <v>84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7">
        <v>113</v>
      </c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77">
        <v>113</v>
      </c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>
        <v>113</v>
      </c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77">
        <v>113</v>
      </c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</row>
    <row r="96" spans="1:150" s="13" customFormat="1" ht="12.75" customHeight="1">
      <c r="A96" s="14"/>
      <c r="B96" s="76" t="s">
        <v>76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</row>
    <row r="97" spans="1:150" s="13" customFormat="1" ht="23.25" customHeight="1">
      <c r="A97" s="14"/>
      <c r="B97" s="77">
        <v>1</v>
      </c>
      <c r="C97" s="77"/>
      <c r="D97" s="77"/>
      <c r="E97" s="78" t="s">
        <v>85</v>
      </c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7">
        <v>35</v>
      </c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77">
        <v>35</v>
      </c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>
        <v>35</v>
      </c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77">
        <v>35</v>
      </c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</row>
    <row r="98" spans="1:150" s="13" customFormat="1" ht="23.25" customHeight="1">
      <c r="A98" s="14"/>
      <c r="B98" s="77">
        <v>2</v>
      </c>
      <c r="C98" s="77"/>
      <c r="D98" s="77"/>
      <c r="E98" s="78" t="s">
        <v>86</v>
      </c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7">
        <v>9</v>
      </c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77">
        <v>9</v>
      </c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>
        <v>9</v>
      </c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77">
        <v>9</v>
      </c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</row>
    <row r="99" spans="1:150" s="13" customFormat="1" ht="12.75" customHeight="1">
      <c r="A99" s="14"/>
      <c r="B99" s="76" t="s">
        <v>79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</row>
    <row r="100" spans="1:150" s="13" customFormat="1" ht="45.75" customHeight="1">
      <c r="A100" s="14"/>
      <c r="B100" s="77">
        <v>1</v>
      </c>
      <c r="C100" s="77"/>
      <c r="D100" s="77"/>
      <c r="E100" s="78" t="s">
        <v>87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7">
        <v>2</v>
      </c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77">
        <v>2</v>
      </c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>
        <v>2</v>
      </c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77">
        <v>2</v>
      </c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</row>
    <row r="101" spans="1:150" s="8" customFormat="1" ht="12.75" customHeight="1">
      <c r="A101" s="17"/>
      <c r="B101" s="75">
        <v>3</v>
      </c>
      <c r="C101" s="75"/>
      <c r="D101" s="75"/>
      <c r="E101" s="55" t="s">
        <v>39</v>
      </c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</row>
    <row r="102" spans="1:150" s="13" customFormat="1" ht="12.75" customHeight="1">
      <c r="A102" s="14"/>
      <c r="B102" s="76" t="s">
        <v>68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</row>
    <row r="103" spans="1:150" s="13" customFormat="1" ht="12.75" customHeight="1">
      <c r="A103" s="14"/>
      <c r="B103" s="77">
        <v>1</v>
      </c>
      <c r="C103" s="77"/>
      <c r="D103" s="77"/>
      <c r="E103" s="78" t="s">
        <v>88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82">
        <v>21.75</v>
      </c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82">
        <v>21.75</v>
      </c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>
        <v>21.75</v>
      </c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82">
        <v>21.75</v>
      </c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</row>
    <row r="104" spans="1:150" s="13" customFormat="1" ht="23.25" customHeight="1">
      <c r="A104" s="14"/>
      <c r="B104" s="77">
        <v>2</v>
      </c>
      <c r="C104" s="77"/>
      <c r="D104" s="77"/>
      <c r="E104" s="78" t="s">
        <v>89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80">
        <v>4700590</v>
      </c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>
        <v>260000</v>
      </c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>
        <v>4960590</v>
      </c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1">
        <v>4573397.39</v>
      </c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>
        <v>951400.77</v>
      </c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>
        <v>5524798.16</v>
      </c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>
        <v>-127192.61</v>
      </c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>
        <v>691400.77</v>
      </c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>
        <v>564208.16</v>
      </c>
      <c r="EM104" s="81"/>
      <c r="EN104" s="81"/>
      <c r="EO104" s="81"/>
      <c r="EP104" s="81"/>
      <c r="EQ104" s="81"/>
      <c r="ER104" s="81"/>
      <c r="ES104" s="81"/>
      <c r="ET104" s="81"/>
    </row>
    <row r="105" spans="1:150" ht="12.75" customHeight="1">
      <c r="A105" s="3"/>
      <c r="B105" s="60" t="s">
        <v>72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</row>
    <row r="106" spans="1:150" ht="23.25" customHeight="1">
      <c r="A106" s="3"/>
      <c r="B106" s="60" t="s">
        <v>191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</row>
    <row r="107" spans="1:150" s="13" customFormat="1" ht="12.75" customHeight="1">
      <c r="A107" s="14"/>
      <c r="B107" s="76" t="s">
        <v>73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</row>
    <row r="108" spans="1:150" s="13" customFormat="1" ht="12.75" customHeight="1">
      <c r="A108" s="14"/>
      <c r="B108" s="77">
        <v>1</v>
      </c>
      <c r="C108" s="77"/>
      <c r="D108" s="77"/>
      <c r="E108" s="78" t="s">
        <v>90</v>
      </c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7">
        <v>999</v>
      </c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77">
        <v>999</v>
      </c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>
        <v>469</v>
      </c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77">
        <v>469</v>
      </c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>
        <v>-530</v>
      </c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77">
        <v>-530</v>
      </c>
      <c r="EM108" s="77"/>
      <c r="EN108" s="77"/>
      <c r="EO108" s="77"/>
      <c r="EP108" s="77"/>
      <c r="EQ108" s="77"/>
      <c r="ER108" s="77"/>
      <c r="ES108" s="77"/>
      <c r="ET108" s="77"/>
    </row>
    <row r="109" spans="1:150" ht="12.75" customHeight="1">
      <c r="A109" s="3"/>
      <c r="B109" s="60" t="s">
        <v>72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</row>
    <row r="110" spans="1:150" ht="12.75" customHeight="1">
      <c r="A110" s="3"/>
      <c r="B110" s="60" t="s">
        <v>91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</row>
    <row r="111" spans="1:150" s="13" customFormat="1" ht="12.75" customHeight="1">
      <c r="A111" s="14"/>
      <c r="B111" s="76" t="s">
        <v>76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</row>
    <row r="112" spans="1:150" s="13" customFormat="1" ht="23.25" customHeight="1">
      <c r="A112" s="14"/>
      <c r="B112" s="77">
        <v>1</v>
      </c>
      <c r="C112" s="77"/>
      <c r="D112" s="77"/>
      <c r="E112" s="78" t="s">
        <v>92</v>
      </c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80">
        <v>4705</v>
      </c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80">
        <v>4705</v>
      </c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1">
        <v>9751.38</v>
      </c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81">
        <v>9751.38</v>
      </c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>
        <v>5046.38</v>
      </c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81">
        <v>5046.38</v>
      </c>
      <c r="EM112" s="81"/>
      <c r="EN112" s="81"/>
      <c r="EO112" s="81"/>
      <c r="EP112" s="81"/>
      <c r="EQ112" s="81"/>
      <c r="ER112" s="81"/>
      <c r="ES112" s="81"/>
      <c r="ET112" s="81"/>
    </row>
    <row r="113" spans="1:150" s="13" customFormat="1" ht="12.75" customHeight="1">
      <c r="A113" s="14"/>
      <c r="B113" s="76" t="s">
        <v>79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</row>
    <row r="114" spans="1:150" s="13" customFormat="1" ht="45.75" customHeight="1">
      <c r="A114" s="14"/>
      <c r="B114" s="77">
        <v>1</v>
      </c>
      <c r="C114" s="77"/>
      <c r="D114" s="77"/>
      <c r="E114" s="78" t="s">
        <v>93</v>
      </c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7">
        <v>-3</v>
      </c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77">
        <v>-3</v>
      </c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>
        <v>-54</v>
      </c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77">
        <v>-54</v>
      </c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>
        <v>-51</v>
      </c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77">
        <v>-51</v>
      </c>
      <c r="EM114" s="77"/>
      <c r="EN114" s="77"/>
      <c r="EO114" s="77"/>
      <c r="EP114" s="77"/>
      <c r="EQ114" s="77"/>
      <c r="ER114" s="77"/>
      <c r="ES114" s="77"/>
      <c r="ET114" s="77"/>
    </row>
    <row r="115" spans="1:150" ht="12.75" customHeight="1">
      <c r="A115" s="3"/>
      <c r="B115" s="60" t="s">
        <v>72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</row>
    <row r="116" spans="1:150" ht="12.75" customHeight="1">
      <c r="A116" s="3"/>
      <c r="B116" s="60" t="s">
        <v>94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</row>
    <row r="117" spans="1:150" s="8" customFormat="1" ht="23.25" customHeight="1">
      <c r="A117" s="17"/>
      <c r="B117" s="75">
        <v>4</v>
      </c>
      <c r="C117" s="75"/>
      <c r="D117" s="75"/>
      <c r="E117" s="55" t="s">
        <v>41</v>
      </c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</row>
    <row r="118" spans="1:150" s="13" customFormat="1" ht="12.75" customHeight="1">
      <c r="A118" s="14"/>
      <c r="B118" s="76" t="s">
        <v>68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</row>
    <row r="119" spans="1:150" s="13" customFormat="1" ht="23.25" customHeight="1">
      <c r="A119" s="14"/>
      <c r="B119" s="77">
        <v>1</v>
      </c>
      <c r="C119" s="77"/>
      <c r="D119" s="77"/>
      <c r="E119" s="78" t="s">
        <v>95</v>
      </c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82">
        <v>18.75</v>
      </c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82">
        <v>18.75</v>
      </c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>
        <v>18.75</v>
      </c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82">
        <v>18.75</v>
      </c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</row>
    <row r="120" spans="1:150" s="13" customFormat="1" ht="23.25" customHeight="1">
      <c r="A120" s="14"/>
      <c r="B120" s="77">
        <v>2</v>
      </c>
      <c r="C120" s="77"/>
      <c r="D120" s="77"/>
      <c r="E120" s="78" t="s">
        <v>96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80">
        <v>3914711</v>
      </c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80">
        <v>3914711</v>
      </c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1">
        <v>3909602.15</v>
      </c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81">
        <v>3909602.15</v>
      </c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0">
        <v>-5108.85</v>
      </c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>
        <v>-5108.85</v>
      </c>
      <c r="EM120" s="80"/>
      <c r="EN120" s="80"/>
      <c r="EO120" s="80"/>
      <c r="EP120" s="80"/>
      <c r="EQ120" s="80"/>
      <c r="ER120" s="80"/>
      <c r="ES120" s="80"/>
      <c r="ET120" s="80"/>
    </row>
    <row r="121" spans="1:150" ht="12.75" customHeight="1">
      <c r="A121" s="3"/>
      <c r="B121" s="60" t="s">
        <v>72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</row>
    <row r="122" spans="1:150" ht="23.25" customHeight="1">
      <c r="A122" s="3"/>
      <c r="B122" s="60" t="s">
        <v>97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</row>
    <row r="123" spans="1:150" s="13" customFormat="1" ht="12.75" customHeight="1">
      <c r="A123" s="14"/>
      <c r="B123" s="76" t="s">
        <v>73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</row>
    <row r="124" spans="1:150" s="13" customFormat="1" ht="23.25" customHeight="1">
      <c r="A124" s="14"/>
      <c r="B124" s="77">
        <v>1</v>
      </c>
      <c r="C124" s="77"/>
      <c r="D124" s="77"/>
      <c r="E124" s="78" t="s">
        <v>98</v>
      </c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7">
        <v>49</v>
      </c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77">
        <v>49</v>
      </c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>
        <v>49</v>
      </c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77">
        <v>49</v>
      </c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</row>
    <row r="125" spans="1:150" s="13" customFormat="1" ht="12.75" customHeight="1">
      <c r="A125" s="14"/>
      <c r="B125" s="76" t="s">
        <v>76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</row>
    <row r="126" spans="1:150" s="13" customFormat="1" ht="23.25" customHeight="1">
      <c r="A126" s="14"/>
      <c r="B126" s="77">
        <v>1</v>
      </c>
      <c r="C126" s="77"/>
      <c r="D126" s="77"/>
      <c r="E126" s="78" t="s">
        <v>99</v>
      </c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7">
        <v>1</v>
      </c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77">
        <v>1</v>
      </c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>
        <v>1</v>
      </c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77">
        <v>1</v>
      </c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</row>
    <row r="127" spans="1:150" s="13" customFormat="1" ht="12.75" customHeight="1">
      <c r="A127" s="14"/>
      <c r="B127" s="76" t="s">
        <v>79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</row>
    <row r="128" spans="1:150" s="13" customFormat="1" ht="45.75" customHeight="1">
      <c r="A128" s="14"/>
      <c r="B128" s="77">
        <v>1</v>
      </c>
      <c r="C128" s="77"/>
      <c r="D128" s="77"/>
      <c r="E128" s="78" t="s">
        <v>100</v>
      </c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7">
        <v>2</v>
      </c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77">
        <v>2</v>
      </c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>
        <v>2</v>
      </c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77">
        <v>2</v>
      </c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</row>
    <row r="129" spans="1:150" s="8" customFormat="1" ht="12.75" customHeight="1">
      <c r="A129" s="17"/>
      <c r="B129" s="75">
        <v>5</v>
      </c>
      <c r="C129" s="75"/>
      <c r="D129" s="75"/>
      <c r="E129" s="55" t="s">
        <v>43</v>
      </c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</row>
    <row r="130" spans="1:150" s="13" customFormat="1" ht="12.75" customHeight="1">
      <c r="A130" s="14"/>
      <c r="B130" s="76" t="s">
        <v>68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</row>
    <row r="131" spans="1:150" s="13" customFormat="1" ht="23.25" customHeight="1">
      <c r="A131" s="14"/>
      <c r="B131" s="77">
        <v>1</v>
      </c>
      <c r="C131" s="77"/>
      <c r="D131" s="77"/>
      <c r="E131" s="78" t="s">
        <v>101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7">
        <v>234</v>
      </c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77">
        <v>234</v>
      </c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>
        <v>234</v>
      </c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77">
        <v>234</v>
      </c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</row>
    <row r="132" spans="1:150" s="13" customFormat="1" ht="12.75" customHeight="1">
      <c r="A132" s="14"/>
      <c r="B132" s="76" t="s">
        <v>73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</row>
    <row r="133" spans="1:150" s="13" customFormat="1" ht="23.25" customHeight="1">
      <c r="A133" s="14"/>
      <c r="B133" s="77">
        <v>1</v>
      </c>
      <c r="C133" s="77"/>
      <c r="D133" s="77"/>
      <c r="E133" s="78" t="s">
        <v>102</v>
      </c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80">
        <v>44331607</v>
      </c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80">
        <v>44331607</v>
      </c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>
        <v>44256148</v>
      </c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80">
        <v>44256148</v>
      </c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>
        <v>-75459</v>
      </c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80">
        <v>-75459</v>
      </c>
      <c r="EM133" s="80"/>
      <c r="EN133" s="80"/>
      <c r="EO133" s="80"/>
      <c r="EP133" s="80"/>
      <c r="EQ133" s="80"/>
      <c r="ER133" s="80"/>
      <c r="ES133" s="80"/>
      <c r="ET133" s="80"/>
    </row>
    <row r="134" spans="1:151" ht="12.75" customHeight="1">
      <c r="A134" s="3"/>
      <c r="B134" s="60" t="s">
        <v>72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/>
    </row>
    <row r="135" spans="1:151" ht="23.25" customHeight="1">
      <c r="A135" s="3"/>
      <c r="B135" s="60" t="s">
        <v>44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/>
    </row>
    <row r="136" spans="1:150" s="13" customFormat="1" ht="12.75" customHeight="1">
      <c r="A136" s="14"/>
      <c r="B136" s="77">
        <v>2</v>
      </c>
      <c r="C136" s="77"/>
      <c r="D136" s="77"/>
      <c r="E136" s="78" t="s">
        <v>103</v>
      </c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80">
        <v>18830501</v>
      </c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>
        <v>18830501</v>
      </c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80">
        <v>23756750</v>
      </c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>
        <v>23756750</v>
      </c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80">
        <v>4926249</v>
      </c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>
        <v>4926249</v>
      </c>
      <c r="EM136" s="80"/>
      <c r="EN136" s="80"/>
      <c r="EO136" s="80"/>
      <c r="EP136" s="80"/>
      <c r="EQ136" s="80"/>
      <c r="ER136" s="80"/>
      <c r="ES136" s="80"/>
      <c r="ET136" s="80"/>
    </row>
    <row r="137" spans="1:150" s="13" customFormat="1" ht="23.25" customHeight="1">
      <c r="A137" s="14"/>
      <c r="B137" s="77">
        <v>3</v>
      </c>
      <c r="C137" s="77"/>
      <c r="D137" s="77"/>
      <c r="E137" s="78" t="s">
        <v>104</v>
      </c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80">
        <v>17369835</v>
      </c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>
        <v>17369835</v>
      </c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80">
        <v>22268910</v>
      </c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>
        <v>22268910</v>
      </c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80">
        <v>4899075</v>
      </c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>
        <v>4899075</v>
      </c>
      <c r="EM137" s="80"/>
      <c r="EN137" s="80"/>
      <c r="EO137" s="80"/>
      <c r="EP137" s="80"/>
      <c r="EQ137" s="80"/>
      <c r="ER137" s="80"/>
      <c r="ES137" s="80"/>
      <c r="ET137" s="80"/>
    </row>
    <row r="138" spans="1:150" s="13" customFormat="1" ht="12.75" customHeight="1">
      <c r="A138" s="14"/>
      <c r="B138" s="77">
        <v>4</v>
      </c>
      <c r="C138" s="77"/>
      <c r="D138" s="77"/>
      <c r="E138" s="78" t="s">
        <v>105</v>
      </c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80">
        <v>286195</v>
      </c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>
        <v>286195</v>
      </c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80">
        <v>323640</v>
      </c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>
        <v>323640</v>
      </c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80">
        <v>37445</v>
      </c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>
        <v>37445</v>
      </c>
      <c r="EM138" s="80"/>
      <c r="EN138" s="80"/>
      <c r="EO138" s="80"/>
      <c r="EP138" s="80"/>
      <c r="EQ138" s="80"/>
      <c r="ER138" s="80"/>
      <c r="ES138" s="80"/>
      <c r="ET138" s="80"/>
    </row>
    <row r="139" spans="1:150" s="13" customFormat="1" ht="12.75" customHeight="1">
      <c r="A139" s="14"/>
      <c r="B139" s="77">
        <v>5</v>
      </c>
      <c r="C139" s="77"/>
      <c r="D139" s="77"/>
      <c r="E139" s="78" t="s">
        <v>106</v>
      </c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80">
        <v>220150</v>
      </c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>
        <v>220150</v>
      </c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80">
        <v>248954</v>
      </c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>
        <v>248954</v>
      </c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80">
        <v>28804</v>
      </c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>
        <v>28804</v>
      </c>
      <c r="EM139" s="80"/>
      <c r="EN139" s="80"/>
      <c r="EO139" s="80"/>
      <c r="EP139" s="80"/>
      <c r="EQ139" s="80"/>
      <c r="ER139" s="80"/>
      <c r="ES139" s="80"/>
      <c r="ET139" s="80"/>
    </row>
    <row r="140" spans="1:150" s="13" customFormat="1" ht="12.75" customHeight="1">
      <c r="A140" s="14"/>
      <c r="B140" s="77">
        <v>6</v>
      </c>
      <c r="C140" s="77"/>
      <c r="D140" s="77"/>
      <c r="E140" s="78" t="s">
        <v>107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80">
        <v>66045</v>
      </c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>
        <v>66045</v>
      </c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80">
        <v>74686</v>
      </c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>
        <v>74686</v>
      </c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80">
        <v>8641</v>
      </c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>
        <v>8641</v>
      </c>
      <c r="EM140" s="80"/>
      <c r="EN140" s="80"/>
      <c r="EO140" s="80"/>
      <c r="EP140" s="80"/>
      <c r="EQ140" s="80"/>
      <c r="ER140" s="80"/>
      <c r="ES140" s="80"/>
      <c r="ET140" s="80"/>
    </row>
    <row r="141" spans="1:150" s="13" customFormat="1" ht="12.75" customHeight="1">
      <c r="A141" s="14"/>
      <c r="B141" s="76" t="s">
        <v>76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</row>
    <row r="142" spans="1:150" s="13" customFormat="1" ht="12.75" customHeight="1">
      <c r="A142" s="14"/>
      <c r="B142" s="77">
        <v>1</v>
      </c>
      <c r="C142" s="77"/>
      <c r="D142" s="77"/>
      <c r="E142" s="78" t="s">
        <v>108</v>
      </c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77">
        <v>79</v>
      </c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>
        <v>79</v>
      </c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77">
        <v>89</v>
      </c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>
        <v>89</v>
      </c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77">
        <v>10</v>
      </c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>
        <v>10</v>
      </c>
      <c r="EM142" s="77"/>
      <c r="EN142" s="77"/>
      <c r="EO142" s="77"/>
      <c r="EP142" s="77"/>
      <c r="EQ142" s="77"/>
      <c r="ER142" s="77"/>
      <c r="ES142" s="77"/>
      <c r="ET142" s="77"/>
    </row>
    <row r="143" spans="1:150" s="13" customFormat="1" ht="12.75" customHeight="1">
      <c r="A143" s="14"/>
      <c r="B143" s="76" t="s">
        <v>79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</row>
    <row r="144" spans="1:150" s="13" customFormat="1" ht="33" customHeight="1">
      <c r="A144" s="14"/>
      <c r="B144" s="77">
        <v>1</v>
      </c>
      <c r="C144" s="77"/>
      <c r="D144" s="77"/>
      <c r="E144" s="78" t="s">
        <v>109</v>
      </c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82">
        <v>10.66</v>
      </c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>
        <v>10.66</v>
      </c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82">
        <v>10.66</v>
      </c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>
        <v>10.66</v>
      </c>
      <c r="EM144" s="82"/>
      <c r="EN144" s="82"/>
      <c r="EO144" s="82"/>
      <c r="EP144" s="82"/>
      <c r="EQ144" s="82"/>
      <c r="ER144" s="82"/>
      <c r="ES144" s="82"/>
      <c r="ET144" s="82"/>
    </row>
    <row r="145" spans="1:150" s="13" customFormat="1" ht="23.25" customHeight="1">
      <c r="A145" s="14"/>
      <c r="B145" s="84" t="s">
        <v>192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6"/>
    </row>
    <row r="146" spans="1:150" s="8" customFormat="1" ht="12.75" customHeight="1">
      <c r="A146" s="17"/>
      <c r="B146" s="75">
        <v>6</v>
      </c>
      <c r="C146" s="75"/>
      <c r="D146" s="75"/>
      <c r="E146" s="55" t="s">
        <v>46</v>
      </c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</row>
    <row r="147" spans="1:150" s="13" customFormat="1" ht="12.75" customHeight="1">
      <c r="A147" s="14"/>
      <c r="B147" s="76" t="s">
        <v>68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</row>
    <row r="148" spans="1:150" s="13" customFormat="1" ht="23.25" customHeight="1">
      <c r="A148" s="14"/>
      <c r="B148" s="77">
        <v>1</v>
      </c>
      <c r="C148" s="77"/>
      <c r="D148" s="77"/>
      <c r="E148" s="78" t="s">
        <v>110</v>
      </c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80">
        <v>2296</v>
      </c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80">
        <v>2296</v>
      </c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>
        <v>2296</v>
      </c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80">
        <v>2296</v>
      </c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</row>
    <row r="149" spans="1:150" s="13" customFormat="1" ht="12.75" customHeight="1">
      <c r="A149" s="14"/>
      <c r="B149" s="76" t="s">
        <v>73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</row>
    <row r="150" spans="1:150" s="13" customFormat="1" ht="12.75" customHeight="1">
      <c r="A150" s="14"/>
      <c r="B150" s="77">
        <v>1</v>
      </c>
      <c r="C150" s="77"/>
      <c r="D150" s="77"/>
      <c r="E150" s="78" t="s">
        <v>111</v>
      </c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7">
        <v>2</v>
      </c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77">
        <v>2</v>
      </c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>
        <v>2</v>
      </c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77">
        <v>2</v>
      </c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</row>
    <row r="151" spans="1:150" s="13" customFormat="1" ht="12.75" customHeight="1">
      <c r="A151" s="14"/>
      <c r="B151" s="76" t="s">
        <v>76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</row>
    <row r="152" spans="1:150" s="13" customFormat="1" ht="23.25" customHeight="1">
      <c r="A152" s="14"/>
      <c r="B152" s="77">
        <v>1</v>
      </c>
      <c r="C152" s="77"/>
      <c r="D152" s="77"/>
      <c r="E152" s="78" t="s">
        <v>112</v>
      </c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80">
        <v>1148</v>
      </c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80">
        <v>1148</v>
      </c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>
        <v>1148</v>
      </c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80">
        <v>1148</v>
      </c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</row>
    <row r="153" spans="1:150" s="13" customFormat="1" ht="12.75" customHeight="1">
      <c r="A153" s="14"/>
      <c r="B153" s="76" t="s">
        <v>79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</row>
    <row r="154" spans="1:150" s="13" customFormat="1" ht="34.5" customHeight="1">
      <c r="A154" s="14"/>
      <c r="B154" s="77">
        <v>1</v>
      </c>
      <c r="C154" s="77"/>
      <c r="D154" s="77"/>
      <c r="E154" s="78" t="s">
        <v>113</v>
      </c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7">
        <v>-33</v>
      </c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77">
        <v>-33</v>
      </c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>
        <v>-33</v>
      </c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77">
        <v>-33</v>
      </c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</row>
    <row r="155" spans="1:151" ht="12.75" customHeight="1">
      <c r="A155"/>
      <c r="B155" s="25" t="s">
        <v>114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/>
    </row>
    <row r="156" spans="1:151" ht="12.75" customHeight="1">
      <c r="A156"/>
      <c r="B156" s="25" t="s">
        <v>115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/>
    </row>
    <row r="157" spans="1:151" ht="12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</row>
    <row r="158" spans="1:151" ht="12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</row>
    <row r="159" spans="1:151" ht="15" customHeight="1">
      <c r="A159"/>
      <c r="B159" s="37" t="s">
        <v>116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/>
      <c r="ES159"/>
      <c r="ET159"/>
      <c r="EU159"/>
    </row>
    <row r="160" spans="1:151" ht="12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 s="25" t="s">
        <v>21</v>
      </c>
      <c r="EM160" s="25"/>
      <c r="EN160" s="25"/>
      <c r="EO160" s="25"/>
      <c r="EP160" s="25"/>
      <c r="EQ160" s="25"/>
      <c r="ER160" s="25"/>
      <c r="ES160" s="25"/>
      <c r="ET160"/>
      <c r="EU160"/>
    </row>
    <row r="161" spans="1:151" ht="24.75" customHeight="1">
      <c r="A161" s="3"/>
      <c r="B161" s="38" t="s">
        <v>22</v>
      </c>
      <c r="C161" s="38"/>
      <c r="D161" s="38"/>
      <c r="E161" s="87" t="s">
        <v>23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9" t="s">
        <v>117</v>
      </c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 t="s">
        <v>118</v>
      </c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90" t="s">
        <v>119</v>
      </c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/>
    </row>
    <row r="162" spans="1:151" ht="24.75" customHeight="1">
      <c r="A162"/>
      <c r="B162" s="39"/>
      <c r="C162" s="40"/>
      <c r="D162" s="41"/>
      <c r="E162" s="2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88"/>
      <c r="AS162" s="91" t="s">
        <v>27</v>
      </c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44" t="s">
        <v>28</v>
      </c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5" t="s">
        <v>29</v>
      </c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91" t="s">
        <v>27</v>
      </c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44" t="s">
        <v>28</v>
      </c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5" t="s">
        <v>29</v>
      </c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91" t="s">
        <v>27</v>
      </c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44" t="s">
        <v>28</v>
      </c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5" t="s">
        <v>29</v>
      </c>
      <c r="EM162" s="45"/>
      <c r="EN162" s="45"/>
      <c r="EO162" s="45"/>
      <c r="EP162" s="45"/>
      <c r="EQ162" s="45"/>
      <c r="ER162" s="45"/>
      <c r="ES162" s="45"/>
      <c r="ET162" s="45"/>
      <c r="EU162"/>
    </row>
    <row r="163" spans="1:150" s="7" customFormat="1" ht="15" customHeight="1">
      <c r="A163" s="2"/>
      <c r="B163" s="95"/>
      <c r="C163" s="95"/>
      <c r="D163" s="95"/>
      <c r="E163" s="96" t="s">
        <v>120</v>
      </c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3">
        <v>47490.898</v>
      </c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2">
        <v>417.021</v>
      </c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3">
        <v>47907.918</v>
      </c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>
        <v>56549.952</v>
      </c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4"/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  <c r="DB163" s="93">
        <v>56549.952</v>
      </c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2">
        <v>19.075</v>
      </c>
      <c r="DO163" s="92"/>
      <c r="DP163" s="92"/>
      <c r="DQ163" s="92"/>
      <c r="DR163" s="92"/>
      <c r="DS163" s="92"/>
      <c r="DT163" s="92"/>
      <c r="DU163" s="92"/>
      <c r="DV163" s="92"/>
      <c r="DW163" s="92"/>
      <c r="DX163" s="92"/>
      <c r="DY163" s="92"/>
      <c r="DZ163" s="92">
        <v>-100</v>
      </c>
      <c r="EA163" s="92"/>
      <c r="EB163" s="92"/>
      <c r="EC163" s="92"/>
      <c r="ED163" s="92"/>
      <c r="EE163" s="92"/>
      <c r="EF163" s="92"/>
      <c r="EG163" s="92"/>
      <c r="EH163" s="92"/>
      <c r="EI163" s="92"/>
      <c r="EJ163" s="92"/>
      <c r="EK163" s="92"/>
      <c r="EL163" s="92">
        <v>18.039</v>
      </c>
      <c r="EM163" s="92"/>
      <c r="EN163" s="92"/>
      <c r="EO163" s="92"/>
      <c r="EP163" s="92"/>
      <c r="EQ163" s="92"/>
      <c r="ER163" s="92"/>
      <c r="ES163" s="92"/>
      <c r="ET163" s="92"/>
    </row>
    <row r="164" spans="1:150" s="13" customFormat="1" ht="12.75" customHeight="1">
      <c r="A164" s="14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</row>
    <row r="165" spans="1:150" s="15" customFormat="1" ht="105" customHeight="1">
      <c r="A165" s="16"/>
      <c r="B165" s="99"/>
      <c r="C165" s="99"/>
      <c r="D165" s="99"/>
      <c r="E165" s="100" t="s">
        <v>34</v>
      </c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97">
        <v>677.716</v>
      </c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7">
        <v>677.716</v>
      </c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>
        <v>963.927</v>
      </c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7">
        <v>963.927</v>
      </c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>
        <v>42.232</v>
      </c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8"/>
      <c r="EA165" s="98"/>
      <c r="EB165" s="98"/>
      <c r="EC165" s="98"/>
      <c r="ED165" s="98"/>
      <c r="EE165" s="98"/>
      <c r="EF165" s="98"/>
      <c r="EG165" s="98"/>
      <c r="EH165" s="98"/>
      <c r="EI165" s="98"/>
      <c r="EJ165" s="98"/>
      <c r="EK165" s="98"/>
      <c r="EL165" s="97">
        <v>42.232</v>
      </c>
      <c r="EM165" s="97"/>
      <c r="EN165" s="97"/>
      <c r="EO165" s="97"/>
      <c r="EP165" s="97"/>
      <c r="EQ165" s="97"/>
      <c r="ER165" s="97"/>
      <c r="ES165" s="97"/>
      <c r="ET165" s="97"/>
    </row>
    <row r="166" spans="1:150" s="13" customFormat="1" ht="12.75" customHeight="1">
      <c r="A166" s="14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</row>
    <row r="167" spans="1:150" s="13" customFormat="1" ht="12.75" customHeight="1">
      <c r="A167" s="14"/>
      <c r="B167" s="76" t="s">
        <v>121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</row>
    <row r="168" spans="1:150" s="13" customFormat="1" ht="12.75" customHeight="1">
      <c r="A168" s="14"/>
      <c r="B168" s="101"/>
      <c r="C168" s="101"/>
      <c r="D168" s="101"/>
      <c r="E168" s="76" t="s">
        <v>69</v>
      </c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103">
        <v>41</v>
      </c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>
        <v>41</v>
      </c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2">
        <v>41</v>
      </c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2">
        <v>41</v>
      </c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3"/>
      <c r="DO168" s="103"/>
      <c r="DP168" s="103"/>
      <c r="DQ168" s="103"/>
      <c r="DR168" s="103"/>
      <c r="DS168" s="103"/>
      <c r="DT168" s="103"/>
      <c r="DU168" s="103"/>
      <c r="DV168" s="103"/>
      <c r="DW168" s="103"/>
      <c r="DX168" s="103"/>
      <c r="DY168" s="103"/>
      <c r="DZ168" s="103"/>
      <c r="EA168" s="103"/>
      <c r="EB168" s="103"/>
      <c r="EC168" s="103"/>
      <c r="ED168" s="103"/>
      <c r="EE168" s="103"/>
      <c r="EF168" s="103"/>
      <c r="EG168" s="103"/>
      <c r="EH168" s="103"/>
      <c r="EI168" s="103"/>
      <c r="EJ168" s="103"/>
      <c r="EK168" s="103"/>
      <c r="EL168" s="103"/>
      <c r="EM168" s="103"/>
      <c r="EN168" s="103"/>
      <c r="EO168" s="103"/>
      <c r="EP168" s="103"/>
      <c r="EQ168" s="103"/>
      <c r="ER168" s="103"/>
      <c r="ES168" s="103"/>
      <c r="ET168" s="103"/>
    </row>
    <row r="169" spans="1:150" s="13" customFormat="1" ht="12.75" customHeight="1">
      <c r="A169" s="14"/>
      <c r="B169" s="101"/>
      <c r="C169" s="101"/>
      <c r="D169" s="101"/>
      <c r="E169" s="76" t="s">
        <v>70</v>
      </c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103">
        <v>5.5</v>
      </c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>
        <v>5.5</v>
      </c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4">
        <v>5.5</v>
      </c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4">
        <v>5.5</v>
      </c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3"/>
      <c r="DO169" s="103"/>
      <c r="DP169" s="103"/>
      <c r="DQ169" s="103"/>
      <c r="DR169" s="103"/>
      <c r="DS169" s="103"/>
      <c r="DT169" s="103"/>
      <c r="DU169" s="103"/>
      <c r="DV169" s="103"/>
      <c r="DW169" s="103"/>
      <c r="DX169" s="103"/>
      <c r="DY169" s="103"/>
      <c r="DZ169" s="103"/>
      <c r="EA169" s="103"/>
      <c r="EB169" s="103"/>
      <c r="EC169" s="103"/>
      <c r="ED169" s="103"/>
      <c r="EE169" s="103"/>
      <c r="EF169" s="103"/>
      <c r="EG169" s="103"/>
      <c r="EH169" s="103"/>
      <c r="EI169" s="103"/>
      <c r="EJ169" s="103"/>
      <c r="EK169" s="103"/>
      <c r="EL169" s="103"/>
      <c r="EM169" s="103"/>
      <c r="EN169" s="103"/>
      <c r="EO169" s="103"/>
      <c r="EP169" s="103"/>
      <c r="EQ169" s="103"/>
      <c r="ER169" s="103"/>
      <c r="ES169" s="103"/>
      <c r="ET169" s="103"/>
    </row>
    <row r="170" spans="1:150" s="13" customFormat="1" ht="24.75" customHeight="1">
      <c r="A170" s="14"/>
      <c r="B170" s="101"/>
      <c r="C170" s="101"/>
      <c r="D170" s="101"/>
      <c r="E170" s="76" t="s">
        <v>71</v>
      </c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105">
        <v>677716.09</v>
      </c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5">
        <v>677716.09</v>
      </c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>
        <v>963927.08</v>
      </c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5">
        <v>963927.08</v>
      </c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7">
        <f>CD170/AS170*100-100</f>
        <v>42.231694690914026</v>
      </c>
      <c r="DO170" s="107"/>
      <c r="DP170" s="107"/>
      <c r="DQ170" s="107"/>
      <c r="DR170" s="107"/>
      <c r="DS170" s="107"/>
      <c r="DT170" s="107"/>
      <c r="DU170" s="107"/>
      <c r="DV170" s="107"/>
      <c r="DW170" s="107"/>
      <c r="DX170" s="107"/>
      <c r="DY170" s="107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>
        <v>42.23</v>
      </c>
      <c r="EM170" s="103"/>
      <c r="EN170" s="103"/>
      <c r="EO170" s="103"/>
      <c r="EP170" s="103"/>
      <c r="EQ170" s="103"/>
      <c r="ER170" s="103"/>
      <c r="ES170" s="103"/>
      <c r="ET170" s="103"/>
    </row>
    <row r="171" spans="1:150" s="13" customFormat="1" ht="12.75" customHeight="1">
      <c r="A171" s="14"/>
      <c r="B171" s="76" t="s">
        <v>124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</row>
    <row r="172" spans="1:150" s="13" customFormat="1" ht="12.75" customHeight="1">
      <c r="A172" s="14"/>
      <c r="B172" s="101"/>
      <c r="C172" s="101"/>
      <c r="D172" s="101"/>
      <c r="E172" s="76" t="s">
        <v>74</v>
      </c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103">
        <v>70</v>
      </c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>
        <v>70</v>
      </c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2">
        <v>62</v>
      </c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2">
        <v>62</v>
      </c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7">
        <f>CD172/AS172*100-100</f>
        <v>-11.42857142857143</v>
      </c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7">
        <v>-11.43</v>
      </c>
      <c r="EM172" s="107"/>
      <c r="EN172" s="107"/>
      <c r="EO172" s="107"/>
      <c r="EP172" s="107"/>
      <c r="EQ172" s="107"/>
      <c r="ER172" s="107"/>
      <c r="ES172" s="107"/>
      <c r="ET172" s="107"/>
    </row>
    <row r="173" spans="1:150" s="13" customFormat="1" ht="12.75" customHeight="1" hidden="1">
      <c r="A173" s="14"/>
      <c r="B173" s="101"/>
      <c r="C173" s="101"/>
      <c r="D173" s="101"/>
      <c r="E173" s="76" t="s">
        <v>125</v>
      </c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102">
        <v>30</v>
      </c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2">
        <v>30</v>
      </c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103"/>
      <c r="DC173" s="103"/>
      <c r="DD173" s="103"/>
      <c r="DE173" s="103"/>
      <c r="DF173" s="103"/>
      <c r="DG173" s="103"/>
      <c r="DH173" s="103"/>
      <c r="DI173" s="103"/>
      <c r="DJ173" s="103"/>
      <c r="DK173" s="103"/>
      <c r="DL173" s="103"/>
      <c r="DM173" s="103"/>
      <c r="DN173" s="102">
        <v>-100</v>
      </c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3"/>
      <c r="EA173" s="103"/>
      <c r="EB173" s="103"/>
      <c r="EC173" s="103"/>
      <c r="ED173" s="103"/>
      <c r="EE173" s="103"/>
      <c r="EF173" s="103"/>
      <c r="EG173" s="103"/>
      <c r="EH173" s="103"/>
      <c r="EI173" s="103"/>
      <c r="EJ173" s="103"/>
      <c r="EK173" s="103"/>
      <c r="EL173" s="102">
        <v>-100</v>
      </c>
      <c r="EM173" s="102"/>
      <c r="EN173" s="102"/>
      <c r="EO173" s="102"/>
      <c r="EP173" s="102"/>
      <c r="EQ173" s="102"/>
      <c r="ER173" s="102"/>
      <c r="ES173" s="102"/>
      <c r="ET173" s="102"/>
    </row>
    <row r="174" spans="1:150" s="13" customFormat="1" ht="12.75" customHeight="1" hidden="1">
      <c r="A174" s="14"/>
      <c r="B174" s="101"/>
      <c r="C174" s="101"/>
      <c r="D174" s="101"/>
      <c r="E174" s="76" t="s">
        <v>126</v>
      </c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102">
        <v>109</v>
      </c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2">
        <v>109</v>
      </c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2">
        <v>-100</v>
      </c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3"/>
      <c r="EA174" s="103"/>
      <c r="EB174" s="103"/>
      <c r="EC174" s="103"/>
      <c r="ED174" s="103"/>
      <c r="EE174" s="103"/>
      <c r="EF174" s="103"/>
      <c r="EG174" s="103"/>
      <c r="EH174" s="103"/>
      <c r="EI174" s="103"/>
      <c r="EJ174" s="103"/>
      <c r="EK174" s="103"/>
      <c r="EL174" s="102">
        <v>-100</v>
      </c>
      <c r="EM174" s="102"/>
      <c r="EN174" s="102"/>
      <c r="EO174" s="102"/>
      <c r="EP174" s="102"/>
      <c r="EQ174" s="102"/>
      <c r="ER174" s="102"/>
      <c r="ES174" s="102"/>
      <c r="ET174" s="102"/>
    </row>
    <row r="175" spans="1:150" s="13" customFormat="1" ht="12.75" customHeight="1" hidden="1">
      <c r="A175" s="14"/>
      <c r="B175" s="101"/>
      <c r="C175" s="101"/>
      <c r="D175" s="101"/>
      <c r="E175" s="76" t="s">
        <v>127</v>
      </c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102">
        <v>41</v>
      </c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2">
        <v>41</v>
      </c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103"/>
      <c r="DC175" s="103"/>
      <c r="DD175" s="103"/>
      <c r="DE175" s="103"/>
      <c r="DF175" s="103"/>
      <c r="DG175" s="103"/>
      <c r="DH175" s="103"/>
      <c r="DI175" s="103"/>
      <c r="DJ175" s="103"/>
      <c r="DK175" s="103"/>
      <c r="DL175" s="103"/>
      <c r="DM175" s="103"/>
      <c r="DN175" s="102">
        <v>-100</v>
      </c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3"/>
      <c r="EA175" s="103"/>
      <c r="EB175" s="103"/>
      <c r="EC175" s="103"/>
      <c r="ED175" s="103"/>
      <c r="EE175" s="103"/>
      <c r="EF175" s="103"/>
      <c r="EG175" s="103"/>
      <c r="EH175" s="103"/>
      <c r="EI175" s="103"/>
      <c r="EJ175" s="103"/>
      <c r="EK175" s="103"/>
      <c r="EL175" s="102">
        <v>-100</v>
      </c>
      <c r="EM175" s="102"/>
      <c r="EN175" s="102"/>
      <c r="EO175" s="102"/>
      <c r="EP175" s="102"/>
      <c r="EQ175" s="102"/>
      <c r="ER175" s="102"/>
      <c r="ES175" s="102"/>
      <c r="ET175" s="102"/>
    </row>
    <row r="176" spans="1:150" s="13" customFormat="1" ht="12.75" customHeight="1" hidden="1">
      <c r="A176" s="14"/>
      <c r="B176" s="101"/>
      <c r="C176" s="101"/>
      <c r="D176" s="101"/>
      <c r="E176" s="76" t="s">
        <v>128</v>
      </c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102">
        <v>4</v>
      </c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2">
        <v>4</v>
      </c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2">
        <v>-100</v>
      </c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3"/>
      <c r="EA176" s="103"/>
      <c r="EB176" s="103"/>
      <c r="EC176" s="103"/>
      <c r="ED176" s="103"/>
      <c r="EE176" s="103"/>
      <c r="EF176" s="103"/>
      <c r="EG176" s="103"/>
      <c r="EH176" s="103"/>
      <c r="EI176" s="103"/>
      <c r="EJ176" s="103"/>
      <c r="EK176" s="103"/>
      <c r="EL176" s="102">
        <v>-100</v>
      </c>
      <c r="EM176" s="102"/>
      <c r="EN176" s="102"/>
      <c r="EO176" s="102"/>
      <c r="EP176" s="102"/>
      <c r="EQ176" s="102"/>
      <c r="ER176" s="102"/>
      <c r="ES176" s="102"/>
      <c r="ET176" s="102"/>
    </row>
    <row r="177" spans="1:150" s="13" customFormat="1" ht="12.75" customHeight="1" hidden="1">
      <c r="A177" s="14"/>
      <c r="B177" s="101"/>
      <c r="C177" s="101"/>
      <c r="D177" s="101"/>
      <c r="E177" s="76" t="s">
        <v>129</v>
      </c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102">
        <v>16</v>
      </c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2">
        <v>16</v>
      </c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103"/>
      <c r="DC177" s="103"/>
      <c r="DD177" s="103"/>
      <c r="DE177" s="103"/>
      <c r="DF177" s="103"/>
      <c r="DG177" s="103"/>
      <c r="DH177" s="103"/>
      <c r="DI177" s="103"/>
      <c r="DJ177" s="103"/>
      <c r="DK177" s="103"/>
      <c r="DL177" s="103"/>
      <c r="DM177" s="103"/>
      <c r="DN177" s="102">
        <v>-100</v>
      </c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2"/>
      <c r="DY177" s="102"/>
      <c r="DZ177" s="103"/>
      <c r="EA177" s="103"/>
      <c r="EB177" s="103"/>
      <c r="EC177" s="103"/>
      <c r="ED177" s="103"/>
      <c r="EE177" s="103"/>
      <c r="EF177" s="103"/>
      <c r="EG177" s="103"/>
      <c r="EH177" s="103"/>
      <c r="EI177" s="103"/>
      <c r="EJ177" s="103"/>
      <c r="EK177" s="103"/>
      <c r="EL177" s="102">
        <v>-100</v>
      </c>
      <c r="EM177" s="102"/>
      <c r="EN177" s="102"/>
      <c r="EO177" s="102"/>
      <c r="EP177" s="102"/>
      <c r="EQ177" s="102"/>
      <c r="ER177" s="102"/>
      <c r="ES177" s="102"/>
      <c r="ET177" s="102"/>
    </row>
    <row r="178" spans="1:150" s="13" customFormat="1" ht="12.75" customHeight="1" hidden="1">
      <c r="A178" s="14"/>
      <c r="B178" s="101"/>
      <c r="C178" s="101"/>
      <c r="D178" s="101"/>
      <c r="E178" s="76" t="s">
        <v>130</v>
      </c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102">
        <v>21</v>
      </c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2">
        <v>21</v>
      </c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2">
        <v>-100</v>
      </c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2">
        <v>-100</v>
      </c>
      <c r="EM178" s="102"/>
      <c r="EN178" s="102"/>
      <c r="EO178" s="102"/>
      <c r="EP178" s="102"/>
      <c r="EQ178" s="102"/>
      <c r="ER178" s="102"/>
      <c r="ES178" s="102"/>
      <c r="ET178" s="102"/>
    </row>
    <row r="179" spans="1:150" s="13" customFormat="1" ht="12.75" customHeight="1">
      <c r="A179" s="14"/>
      <c r="B179" s="76" t="s">
        <v>122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</row>
    <row r="180" spans="1:150" s="13" customFormat="1" ht="24.75" customHeight="1">
      <c r="A180" s="14"/>
      <c r="B180" s="101"/>
      <c r="C180" s="101"/>
      <c r="D180" s="101"/>
      <c r="E180" s="76" t="s">
        <v>77</v>
      </c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106">
        <v>16529.7</v>
      </c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6">
        <v>16529.7</v>
      </c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5">
        <v>23510.42</v>
      </c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5">
        <v>23510.42</v>
      </c>
      <c r="DC180" s="105"/>
      <c r="DD180" s="105"/>
      <c r="DE180" s="105"/>
      <c r="DF180" s="105"/>
      <c r="DG180" s="105"/>
      <c r="DH180" s="105"/>
      <c r="DI180" s="105"/>
      <c r="DJ180" s="105"/>
      <c r="DK180" s="105"/>
      <c r="DL180" s="105"/>
      <c r="DM180" s="105"/>
      <c r="DN180" s="107">
        <f>CD180/AS180*100-100</f>
        <v>42.231377459965984</v>
      </c>
      <c r="DO180" s="107"/>
      <c r="DP180" s="107"/>
      <c r="DQ180" s="107"/>
      <c r="DR180" s="107"/>
      <c r="DS180" s="107"/>
      <c r="DT180" s="107"/>
      <c r="DU180" s="107"/>
      <c r="DV180" s="107"/>
      <c r="DW180" s="107"/>
      <c r="DX180" s="107"/>
      <c r="DY180" s="107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7">
        <v>42.231694690914026</v>
      </c>
      <c r="EM180" s="107"/>
      <c r="EN180" s="107"/>
      <c r="EO180" s="107"/>
      <c r="EP180" s="107"/>
      <c r="EQ180" s="107"/>
      <c r="ER180" s="107"/>
      <c r="ES180" s="107"/>
      <c r="ET180" s="107"/>
    </row>
    <row r="181" spans="1:150" s="13" customFormat="1" ht="12.75" customHeight="1">
      <c r="A181" s="14"/>
      <c r="B181" s="76" t="s">
        <v>123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</row>
    <row r="182" spans="1:150" s="13" customFormat="1" ht="51" customHeight="1">
      <c r="A182" s="14"/>
      <c r="B182" s="101"/>
      <c r="C182" s="101"/>
      <c r="D182" s="101"/>
      <c r="E182" s="76" t="s">
        <v>80</v>
      </c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103">
        <v>16.67</v>
      </c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>
        <v>16.67</v>
      </c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  <c r="DR182" s="103"/>
      <c r="DS182" s="103"/>
      <c r="DT182" s="103"/>
      <c r="DU182" s="103"/>
      <c r="DV182" s="103"/>
      <c r="DW182" s="103"/>
      <c r="DX182" s="103"/>
      <c r="DY182" s="103"/>
      <c r="DZ182" s="103"/>
      <c r="EA182" s="103"/>
      <c r="EB182" s="103"/>
      <c r="EC182" s="103"/>
      <c r="ED182" s="103"/>
      <c r="EE182" s="103"/>
      <c r="EF182" s="103"/>
      <c r="EG182" s="103"/>
      <c r="EH182" s="103"/>
      <c r="EI182" s="103"/>
      <c r="EJ182" s="103"/>
      <c r="EK182" s="103"/>
      <c r="EL182" s="103"/>
      <c r="EM182" s="103"/>
      <c r="EN182" s="103"/>
      <c r="EO182" s="103"/>
      <c r="EP182" s="103"/>
      <c r="EQ182" s="103"/>
      <c r="ER182" s="103"/>
      <c r="ES182" s="103"/>
      <c r="ET182" s="103"/>
    </row>
    <row r="183" spans="1:150" s="13" customFormat="1" ht="12.75" customHeight="1">
      <c r="A183" s="14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</row>
    <row r="184" spans="1:150" s="15" customFormat="1" ht="198.75" customHeight="1">
      <c r="A184" s="16"/>
      <c r="B184" s="99"/>
      <c r="C184" s="99"/>
      <c r="D184" s="99"/>
      <c r="E184" s="100" t="s">
        <v>37</v>
      </c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8">
        <v>2341.708</v>
      </c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97">
        <v>29.616</v>
      </c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108">
        <v>2371.324</v>
      </c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>
        <v>2844.581</v>
      </c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98">
        <v>115.968</v>
      </c>
      <c r="CQ184" s="98"/>
      <c r="CR184" s="98"/>
      <c r="CS184" s="98"/>
      <c r="CT184" s="98"/>
      <c r="CU184" s="98"/>
      <c r="CV184" s="98"/>
      <c r="CW184" s="98"/>
      <c r="CX184" s="98"/>
      <c r="CY184" s="98"/>
      <c r="CZ184" s="98"/>
      <c r="DA184" s="98"/>
      <c r="DB184" s="108">
        <v>2960.549</v>
      </c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24">
        <v>21.475</v>
      </c>
      <c r="DO184" s="124"/>
      <c r="DP184" s="124"/>
      <c r="DQ184" s="124"/>
      <c r="DR184" s="124"/>
      <c r="DS184" s="124"/>
      <c r="DT184" s="124"/>
      <c r="DU184" s="124"/>
      <c r="DV184" s="124"/>
      <c r="DW184" s="124"/>
      <c r="DX184" s="124"/>
      <c r="DY184" s="124"/>
      <c r="DZ184" s="124">
        <f>CP184/BE184*100-100</f>
        <v>291.5721231766613</v>
      </c>
      <c r="EA184" s="124"/>
      <c r="EB184" s="124"/>
      <c r="EC184" s="124"/>
      <c r="ED184" s="124"/>
      <c r="EE184" s="124"/>
      <c r="EF184" s="124"/>
      <c r="EG184" s="124"/>
      <c r="EH184" s="124"/>
      <c r="EI184" s="124"/>
      <c r="EJ184" s="124"/>
      <c r="EK184" s="124"/>
      <c r="EL184" s="124">
        <f>DB184/BR184*100-100</f>
        <v>24.84793305343345</v>
      </c>
      <c r="EM184" s="124"/>
      <c r="EN184" s="124"/>
      <c r="EO184" s="124"/>
      <c r="EP184" s="124"/>
      <c r="EQ184" s="124"/>
      <c r="ER184" s="124"/>
      <c r="ES184" s="124"/>
      <c r="ET184" s="124"/>
    </row>
    <row r="185" spans="1:150" s="13" customFormat="1" ht="12.75" customHeight="1">
      <c r="A185" s="14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</row>
    <row r="186" spans="1:150" s="13" customFormat="1" ht="12.75" customHeight="1">
      <c r="A186" s="14"/>
      <c r="B186" s="76" t="s">
        <v>121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</row>
    <row r="187" spans="1:150" s="13" customFormat="1" ht="24.75" customHeight="1">
      <c r="A187" s="14"/>
      <c r="B187" s="101"/>
      <c r="C187" s="101"/>
      <c r="D187" s="101"/>
      <c r="E187" s="76" t="s">
        <v>131</v>
      </c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102">
        <v>12</v>
      </c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2">
        <v>12</v>
      </c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3">
        <v>12</v>
      </c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>
        <v>12</v>
      </c>
      <c r="DC187" s="103"/>
      <c r="DD187" s="103"/>
      <c r="DE187" s="103"/>
      <c r="DF187" s="103"/>
      <c r="DG187" s="103"/>
      <c r="DH187" s="103"/>
      <c r="DI187" s="103"/>
      <c r="DJ187" s="103"/>
      <c r="DK187" s="103"/>
      <c r="DL187" s="103"/>
      <c r="DM187" s="103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3"/>
      <c r="EA187" s="103"/>
      <c r="EB187" s="103"/>
      <c r="EC187" s="103"/>
      <c r="ED187" s="103"/>
      <c r="EE187" s="103"/>
      <c r="EF187" s="103"/>
      <c r="EG187" s="103"/>
      <c r="EH187" s="103"/>
      <c r="EI187" s="103"/>
      <c r="EJ187" s="103"/>
      <c r="EK187" s="103"/>
      <c r="EL187" s="102"/>
      <c r="EM187" s="102"/>
      <c r="EN187" s="102"/>
      <c r="EO187" s="102"/>
      <c r="EP187" s="102"/>
      <c r="EQ187" s="102"/>
      <c r="ER187" s="102"/>
      <c r="ES187" s="102"/>
      <c r="ET187" s="102"/>
    </row>
    <row r="188" spans="1:150" s="13" customFormat="1" ht="24.75" customHeight="1">
      <c r="A188" s="14"/>
      <c r="B188" s="101"/>
      <c r="C188" s="101"/>
      <c r="D188" s="101"/>
      <c r="E188" s="76" t="s">
        <v>82</v>
      </c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105">
        <v>2341708.47</v>
      </c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9">
        <v>29616</v>
      </c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5">
        <v>2371324.47</v>
      </c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>
        <v>2844580.89</v>
      </c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6">
        <v>115967.9</v>
      </c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5">
        <v>2960548.79</v>
      </c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24">
        <v>21.475</v>
      </c>
      <c r="DO188" s="124"/>
      <c r="DP188" s="124"/>
      <c r="DQ188" s="124"/>
      <c r="DR188" s="124"/>
      <c r="DS188" s="124"/>
      <c r="DT188" s="124"/>
      <c r="DU188" s="124"/>
      <c r="DV188" s="124"/>
      <c r="DW188" s="124"/>
      <c r="DX188" s="124"/>
      <c r="DY188" s="124"/>
      <c r="DZ188" s="124">
        <f>CP188/BE188*100-100</f>
        <v>291.5717855213398</v>
      </c>
      <c r="EA188" s="124"/>
      <c r="EB188" s="124"/>
      <c r="EC188" s="124"/>
      <c r="ED188" s="124"/>
      <c r="EE188" s="124"/>
      <c r="EF188" s="124"/>
      <c r="EG188" s="124"/>
      <c r="EH188" s="124"/>
      <c r="EI188" s="124"/>
      <c r="EJ188" s="124"/>
      <c r="EK188" s="124"/>
      <c r="EL188" s="124">
        <f>DB188/BR188*100-100</f>
        <v>24.8478994525789</v>
      </c>
      <c r="EM188" s="124"/>
      <c r="EN188" s="124"/>
      <c r="EO188" s="124"/>
      <c r="EP188" s="124"/>
      <c r="EQ188" s="124"/>
      <c r="ER188" s="124"/>
      <c r="ES188" s="124"/>
      <c r="ET188" s="124"/>
    </row>
    <row r="189" spans="1:150" s="13" customFormat="1" ht="12.75" customHeight="1">
      <c r="A189" s="14"/>
      <c r="B189" s="76" t="s">
        <v>124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</row>
    <row r="190" spans="1:150" s="13" customFormat="1" ht="24.75" customHeight="1">
      <c r="A190" s="14"/>
      <c r="B190" s="101"/>
      <c r="C190" s="101"/>
      <c r="D190" s="101"/>
      <c r="E190" s="76" t="s">
        <v>132</v>
      </c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102">
        <v>8</v>
      </c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2">
        <v>8</v>
      </c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3"/>
      <c r="EA190" s="103"/>
      <c r="EB190" s="103"/>
      <c r="EC190" s="103"/>
      <c r="ED190" s="103"/>
      <c r="EE190" s="103"/>
      <c r="EF190" s="103"/>
      <c r="EG190" s="103"/>
      <c r="EH190" s="103"/>
      <c r="EI190" s="103"/>
      <c r="EJ190" s="103"/>
      <c r="EK190" s="103"/>
      <c r="EL190" s="102"/>
      <c r="EM190" s="102"/>
      <c r="EN190" s="102"/>
      <c r="EO190" s="102"/>
      <c r="EP190" s="102"/>
      <c r="EQ190" s="102"/>
      <c r="ER190" s="102"/>
      <c r="ES190" s="102"/>
      <c r="ET190" s="102"/>
    </row>
    <row r="191" spans="1:150" s="13" customFormat="1" ht="24.75" customHeight="1">
      <c r="A191" s="14"/>
      <c r="B191" s="101"/>
      <c r="C191" s="101"/>
      <c r="D191" s="101"/>
      <c r="E191" s="76" t="s">
        <v>83</v>
      </c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103">
        <v>422</v>
      </c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>
        <v>422</v>
      </c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2">
        <v>422</v>
      </c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2">
        <v>422</v>
      </c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3"/>
      <c r="DO191" s="103"/>
      <c r="DP191" s="103"/>
      <c r="DQ191" s="103"/>
      <c r="DR191" s="103"/>
      <c r="DS191" s="103"/>
      <c r="DT191" s="103"/>
      <c r="DU191" s="103"/>
      <c r="DV191" s="103"/>
      <c r="DW191" s="103"/>
      <c r="DX191" s="103"/>
      <c r="DY191" s="103"/>
      <c r="DZ191" s="103"/>
      <c r="EA191" s="103"/>
      <c r="EB191" s="103"/>
      <c r="EC191" s="103"/>
      <c r="ED191" s="103"/>
      <c r="EE191" s="103"/>
      <c r="EF191" s="103"/>
      <c r="EG191" s="103"/>
      <c r="EH191" s="103"/>
      <c r="EI191" s="103"/>
      <c r="EJ191" s="103"/>
      <c r="EK191" s="103"/>
      <c r="EL191" s="103"/>
      <c r="EM191" s="103"/>
      <c r="EN191" s="103"/>
      <c r="EO191" s="103"/>
      <c r="EP191" s="103"/>
      <c r="EQ191" s="103"/>
      <c r="ER191" s="103"/>
      <c r="ES191" s="103"/>
      <c r="ET191" s="103"/>
    </row>
    <row r="192" spans="1:150" s="13" customFormat="1" ht="24.75" customHeight="1">
      <c r="A192" s="14"/>
      <c r="B192" s="101"/>
      <c r="C192" s="101"/>
      <c r="D192" s="101"/>
      <c r="E192" s="76" t="s">
        <v>133</v>
      </c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102">
        <v>111</v>
      </c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2">
        <v>111</v>
      </c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3">
        <v>113</v>
      </c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>
        <v>113</v>
      </c>
      <c r="DC192" s="103"/>
      <c r="DD192" s="103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2">
        <f>CD192/AS192*100-100</f>
        <v>1.8018018018018012</v>
      </c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3"/>
      <c r="EA192" s="103"/>
      <c r="EB192" s="103"/>
      <c r="EC192" s="103"/>
      <c r="ED192" s="103"/>
      <c r="EE192" s="103"/>
      <c r="EF192" s="103"/>
      <c r="EG192" s="103"/>
      <c r="EH192" s="103"/>
      <c r="EI192" s="103"/>
      <c r="EJ192" s="103"/>
      <c r="EK192" s="103"/>
      <c r="EL192" s="102">
        <v>2</v>
      </c>
      <c r="EM192" s="102"/>
      <c r="EN192" s="102"/>
      <c r="EO192" s="102"/>
      <c r="EP192" s="102"/>
      <c r="EQ192" s="102"/>
      <c r="ER192" s="102"/>
      <c r="ES192" s="102"/>
      <c r="ET192" s="102"/>
    </row>
    <row r="193" spans="1:150" s="13" customFormat="1" ht="24.75" customHeight="1">
      <c r="A193" s="14"/>
      <c r="B193" s="101"/>
      <c r="C193" s="101"/>
      <c r="D193" s="101"/>
      <c r="E193" s="76" t="s">
        <v>84</v>
      </c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2">
        <v>113</v>
      </c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2">
        <v>113</v>
      </c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3"/>
      <c r="DO193" s="103"/>
      <c r="DP193" s="103"/>
      <c r="DQ193" s="103"/>
      <c r="DR193" s="103"/>
      <c r="DS193" s="103"/>
      <c r="DT193" s="103"/>
      <c r="DU193" s="103"/>
      <c r="DV193" s="103"/>
      <c r="DW193" s="103"/>
      <c r="DX193" s="103"/>
      <c r="DY193" s="103"/>
      <c r="DZ193" s="103"/>
      <c r="EA193" s="103"/>
      <c r="EB193" s="103"/>
      <c r="EC193" s="103"/>
      <c r="ED193" s="103"/>
      <c r="EE193" s="103"/>
      <c r="EF193" s="103"/>
      <c r="EG193" s="103"/>
      <c r="EH193" s="103"/>
      <c r="EI193" s="103"/>
      <c r="EJ193" s="103"/>
      <c r="EK193" s="103"/>
      <c r="EL193" s="103"/>
      <c r="EM193" s="103"/>
      <c r="EN193" s="103"/>
      <c r="EO193" s="103"/>
      <c r="EP193" s="103"/>
      <c r="EQ193" s="103"/>
      <c r="ER193" s="103"/>
      <c r="ES193" s="103"/>
      <c r="ET193" s="103"/>
    </row>
    <row r="194" spans="1:150" s="13" customFormat="1" ht="12.75" customHeight="1">
      <c r="A194" s="14"/>
      <c r="B194" s="76" t="s">
        <v>122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</row>
    <row r="195" spans="1:150" s="13" customFormat="1" ht="24.75" customHeight="1">
      <c r="A195" s="14"/>
      <c r="B195" s="101"/>
      <c r="C195" s="101"/>
      <c r="D195" s="101"/>
      <c r="E195" s="76" t="s">
        <v>134</v>
      </c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107">
        <v>35.17</v>
      </c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7">
        <v>35.17</v>
      </c>
      <c r="BS195" s="107"/>
      <c r="BT195" s="107"/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3">
        <v>35.17</v>
      </c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>
        <v>35.17</v>
      </c>
      <c r="DC195" s="103"/>
      <c r="DD195" s="103"/>
      <c r="DE195" s="103"/>
      <c r="DF195" s="103"/>
      <c r="DG195" s="103"/>
      <c r="DH195" s="103"/>
      <c r="DI195" s="103"/>
      <c r="DJ195" s="103"/>
      <c r="DK195" s="103"/>
      <c r="DL195" s="103"/>
      <c r="DM195" s="103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2"/>
      <c r="DZ195" s="103"/>
      <c r="EA195" s="103"/>
      <c r="EB195" s="103"/>
      <c r="EC195" s="103"/>
      <c r="ED195" s="103"/>
      <c r="EE195" s="103"/>
      <c r="EF195" s="103"/>
      <c r="EG195" s="103"/>
      <c r="EH195" s="103"/>
      <c r="EI195" s="103"/>
      <c r="EJ195" s="103"/>
      <c r="EK195" s="103"/>
      <c r="EL195" s="102"/>
      <c r="EM195" s="102"/>
      <c r="EN195" s="102"/>
      <c r="EO195" s="102"/>
      <c r="EP195" s="102"/>
      <c r="EQ195" s="102"/>
      <c r="ER195" s="102"/>
      <c r="ES195" s="102"/>
      <c r="ET195" s="102"/>
    </row>
    <row r="196" spans="1:150" s="13" customFormat="1" ht="24.75" customHeight="1">
      <c r="A196" s="14"/>
      <c r="B196" s="101"/>
      <c r="C196" s="101"/>
      <c r="D196" s="101"/>
      <c r="E196" s="76" t="s">
        <v>135</v>
      </c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110">
        <v>9.254</v>
      </c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10">
        <v>9.254</v>
      </c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03">
        <v>9.42</v>
      </c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>
        <v>9.42</v>
      </c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2">
        <f>CD196/AS196*100-100</f>
        <v>1.7938188891290423</v>
      </c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3"/>
      <c r="EA196" s="103"/>
      <c r="EB196" s="103"/>
      <c r="EC196" s="103"/>
      <c r="ED196" s="103"/>
      <c r="EE196" s="103"/>
      <c r="EF196" s="103"/>
      <c r="EG196" s="103"/>
      <c r="EH196" s="103"/>
      <c r="EI196" s="103"/>
      <c r="EJ196" s="103"/>
      <c r="EK196" s="103"/>
      <c r="EL196" s="102">
        <v>2</v>
      </c>
      <c r="EM196" s="102"/>
      <c r="EN196" s="102"/>
      <c r="EO196" s="102"/>
      <c r="EP196" s="102"/>
      <c r="EQ196" s="102"/>
      <c r="ER196" s="102"/>
      <c r="ES196" s="102"/>
      <c r="ET196" s="102"/>
    </row>
    <row r="197" spans="1:150" s="13" customFormat="1" ht="12.75" customHeight="1">
      <c r="A197" s="14"/>
      <c r="B197" s="76" t="s">
        <v>123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</row>
    <row r="198" spans="1:150" s="13" customFormat="1" ht="52.5" customHeight="1">
      <c r="A198" s="14"/>
      <c r="B198" s="101"/>
      <c r="C198" s="101"/>
      <c r="D198" s="101"/>
      <c r="E198" s="76" t="s">
        <v>87</v>
      </c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103">
        <v>-6.72</v>
      </c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>
        <v>-6.72</v>
      </c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2">
        <v>2</v>
      </c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2">
        <v>2</v>
      </c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3"/>
      <c r="DO198" s="103"/>
      <c r="DP198" s="103"/>
      <c r="DQ198" s="103"/>
      <c r="DR198" s="103"/>
      <c r="DS198" s="103"/>
      <c r="DT198" s="103"/>
      <c r="DU198" s="103"/>
      <c r="DV198" s="103"/>
      <c r="DW198" s="103"/>
      <c r="DX198" s="103"/>
      <c r="DY198" s="103"/>
      <c r="DZ198" s="103"/>
      <c r="EA198" s="103"/>
      <c r="EB198" s="103"/>
      <c r="EC198" s="103"/>
      <c r="ED198" s="103"/>
      <c r="EE198" s="103"/>
      <c r="EF198" s="103"/>
      <c r="EG198" s="103"/>
      <c r="EH198" s="103"/>
      <c r="EI198" s="103"/>
      <c r="EJ198" s="103"/>
      <c r="EK198" s="103"/>
      <c r="EL198" s="103"/>
      <c r="EM198" s="103"/>
      <c r="EN198" s="103"/>
      <c r="EO198" s="103"/>
      <c r="EP198" s="103"/>
      <c r="EQ198" s="103"/>
      <c r="ER198" s="103"/>
      <c r="ES198" s="103"/>
      <c r="ET198" s="103"/>
    </row>
    <row r="199" spans="1:150" s="13" customFormat="1" ht="12.75" customHeight="1">
      <c r="A199" s="14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</row>
    <row r="200" spans="1:150" s="15" customFormat="1" ht="36.75" customHeight="1">
      <c r="A200" s="16"/>
      <c r="B200" s="99"/>
      <c r="C200" s="99"/>
      <c r="D200" s="99"/>
      <c r="E200" s="100" t="s">
        <v>39</v>
      </c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8">
        <v>4008.221</v>
      </c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97">
        <v>357.002</v>
      </c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108">
        <v>4365.223</v>
      </c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>
        <v>4573.397</v>
      </c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98">
        <v>951.401</v>
      </c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98"/>
      <c r="DB200" s="108">
        <v>4573.397</v>
      </c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24">
        <v>14.1</v>
      </c>
      <c r="DO200" s="124"/>
      <c r="DP200" s="124"/>
      <c r="DQ200" s="124"/>
      <c r="DR200" s="124"/>
      <c r="DS200" s="124"/>
      <c r="DT200" s="124"/>
      <c r="DU200" s="124"/>
      <c r="DV200" s="124"/>
      <c r="DW200" s="124"/>
      <c r="DX200" s="124"/>
      <c r="DY200" s="124"/>
      <c r="DZ200" s="124">
        <f>CP200/BE200*100-100</f>
        <v>166.49738656926291</v>
      </c>
      <c r="EA200" s="124"/>
      <c r="EB200" s="124"/>
      <c r="EC200" s="124"/>
      <c r="ED200" s="124"/>
      <c r="EE200" s="124"/>
      <c r="EF200" s="124"/>
      <c r="EG200" s="124"/>
      <c r="EH200" s="124"/>
      <c r="EI200" s="124"/>
      <c r="EJ200" s="124"/>
      <c r="EK200" s="124"/>
      <c r="EL200" s="124">
        <f>DB200/BR200*100-100</f>
        <v>4.768920167423289</v>
      </c>
      <c r="EM200" s="124"/>
      <c r="EN200" s="124"/>
      <c r="EO200" s="124"/>
      <c r="EP200" s="124"/>
      <c r="EQ200" s="124"/>
      <c r="ER200" s="124"/>
      <c r="ES200" s="124"/>
      <c r="ET200" s="124"/>
    </row>
    <row r="201" spans="1:150" s="13" customFormat="1" ht="12.75" customHeight="1">
      <c r="A201" s="14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</row>
    <row r="202" spans="1:150" s="13" customFormat="1" ht="12.75" customHeight="1">
      <c r="A202" s="14"/>
      <c r="B202" s="76" t="s">
        <v>121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</row>
    <row r="203" spans="1:150" s="13" customFormat="1" ht="12.75" customHeight="1">
      <c r="A203" s="14"/>
      <c r="B203" s="101"/>
      <c r="C203" s="101"/>
      <c r="D203" s="101"/>
      <c r="E203" s="76" t="s">
        <v>137</v>
      </c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107">
        <v>21.75</v>
      </c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7">
        <v>21.75</v>
      </c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3">
        <v>21.75</v>
      </c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>
        <v>21.75</v>
      </c>
      <c r="DC203" s="103"/>
      <c r="DD203" s="103"/>
      <c r="DE203" s="103"/>
      <c r="DF203" s="103"/>
      <c r="DG203" s="103"/>
      <c r="DH203" s="103"/>
      <c r="DI203" s="103"/>
      <c r="DJ203" s="103"/>
      <c r="DK203" s="103"/>
      <c r="DL203" s="103"/>
      <c r="DM203" s="103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02"/>
      <c r="DX203" s="102"/>
      <c r="DY203" s="102"/>
      <c r="DZ203" s="103"/>
      <c r="EA203" s="103"/>
      <c r="EB203" s="103"/>
      <c r="EC203" s="103"/>
      <c r="ED203" s="103"/>
      <c r="EE203" s="103"/>
      <c r="EF203" s="103"/>
      <c r="EG203" s="103"/>
      <c r="EH203" s="103"/>
      <c r="EI203" s="103"/>
      <c r="EJ203" s="103"/>
      <c r="EK203" s="103"/>
      <c r="EL203" s="102"/>
      <c r="EM203" s="102"/>
      <c r="EN203" s="102"/>
      <c r="EO203" s="102"/>
      <c r="EP203" s="102"/>
      <c r="EQ203" s="102"/>
      <c r="ER203" s="102"/>
      <c r="ES203" s="102"/>
      <c r="ET203" s="102"/>
    </row>
    <row r="204" spans="1:150" s="13" customFormat="1" ht="24.75" customHeight="1">
      <c r="A204" s="14"/>
      <c r="B204" s="101"/>
      <c r="C204" s="101"/>
      <c r="D204" s="101"/>
      <c r="E204" s="76" t="s">
        <v>138</v>
      </c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105">
        <v>4008221.18</v>
      </c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>
        <v>357001.58</v>
      </c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>
        <v>4365222.76</v>
      </c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>
        <v>4573397.39</v>
      </c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>
        <v>951400.77</v>
      </c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>
        <v>5524798.16</v>
      </c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25">
        <v>14.1</v>
      </c>
      <c r="DO204" s="125"/>
      <c r="DP204" s="125"/>
      <c r="DQ204" s="125"/>
      <c r="DR204" s="125"/>
      <c r="DS204" s="125"/>
      <c r="DT204" s="125"/>
      <c r="DU204" s="125"/>
      <c r="DV204" s="125"/>
      <c r="DW204" s="125"/>
      <c r="DX204" s="125"/>
      <c r="DY204" s="125"/>
      <c r="DZ204" s="125">
        <f>CP204/BE204*100-100</f>
        <v>166.4976356687273</v>
      </c>
      <c r="EA204" s="125"/>
      <c r="EB204" s="125"/>
      <c r="EC204" s="125"/>
      <c r="ED204" s="125"/>
      <c r="EE204" s="125"/>
      <c r="EF204" s="125"/>
      <c r="EG204" s="125"/>
      <c r="EH204" s="125"/>
      <c r="EI204" s="125"/>
      <c r="EJ204" s="125"/>
      <c r="EK204" s="125"/>
      <c r="EL204" s="125">
        <f>DB204/BR204*100-100</f>
        <v>26.56394561637447</v>
      </c>
      <c r="EM204" s="125"/>
      <c r="EN204" s="125"/>
      <c r="EO204" s="125"/>
      <c r="EP204" s="125"/>
      <c r="EQ204" s="125"/>
      <c r="ER204" s="125"/>
      <c r="ES204" s="125"/>
      <c r="ET204" s="125"/>
    </row>
    <row r="205" spans="1:150" s="13" customFormat="1" ht="12.75" customHeight="1">
      <c r="A205" s="14"/>
      <c r="B205" s="76" t="s">
        <v>124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</row>
    <row r="206" spans="1:150" s="13" customFormat="1" ht="13.5" customHeight="1">
      <c r="A206" s="14"/>
      <c r="B206" s="101"/>
      <c r="C206" s="101"/>
      <c r="D206" s="101"/>
      <c r="E206" s="76" t="s">
        <v>136</v>
      </c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109">
        <v>1026</v>
      </c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9">
        <v>1026</v>
      </c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3">
        <v>301</v>
      </c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>
        <v>301</v>
      </c>
      <c r="DC206" s="103"/>
      <c r="DD206" s="103"/>
      <c r="DE206" s="103"/>
      <c r="DF206" s="103"/>
      <c r="DG206" s="103"/>
      <c r="DH206" s="103"/>
      <c r="DI206" s="103"/>
      <c r="DJ206" s="103"/>
      <c r="DK206" s="103"/>
      <c r="DL206" s="103"/>
      <c r="DM206" s="103"/>
      <c r="DN206" s="102">
        <f>CD206/AS206*100-100</f>
        <v>-70.66276803118907</v>
      </c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3"/>
      <c r="EA206" s="103"/>
      <c r="EB206" s="103"/>
      <c r="EC206" s="103"/>
      <c r="ED206" s="103"/>
      <c r="EE206" s="103"/>
      <c r="EF206" s="103"/>
      <c r="EG206" s="103"/>
      <c r="EH206" s="103"/>
      <c r="EI206" s="103"/>
      <c r="EJ206" s="103"/>
      <c r="EK206" s="103"/>
      <c r="EL206" s="102">
        <v>-71</v>
      </c>
      <c r="EM206" s="102"/>
      <c r="EN206" s="102"/>
      <c r="EO206" s="102"/>
      <c r="EP206" s="102"/>
      <c r="EQ206" s="102"/>
      <c r="ER206" s="102"/>
      <c r="ES206" s="102"/>
      <c r="ET206" s="102"/>
    </row>
    <row r="207" spans="1:150" s="13" customFormat="1" ht="12.75" customHeight="1">
      <c r="A207" s="14"/>
      <c r="B207" s="76" t="s">
        <v>122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</row>
    <row r="208" spans="1:150" s="13" customFormat="1" ht="24.75" customHeight="1">
      <c r="A208" s="14"/>
      <c r="B208" s="101"/>
      <c r="C208" s="101"/>
      <c r="D208" s="101"/>
      <c r="E208" s="76" t="s">
        <v>92</v>
      </c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106">
        <v>3906.6</v>
      </c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6">
        <v>3906.6</v>
      </c>
      <c r="BS208" s="106"/>
      <c r="BT208" s="106"/>
      <c r="BU208" s="106"/>
      <c r="BV208" s="106"/>
      <c r="BW208" s="106"/>
      <c r="BX208" s="106"/>
      <c r="BY208" s="106"/>
      <c r="BZ208" s="106"/>
      <c r="CA208" s="106"/>
      <c r="CB208" s="106"/>
      <c r="CC208" s="106"/>
      <c r="CD208" s="105">
        <v>9751.38</v>
      </c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5">
        <v>9751.38</v>
      </c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7">
        <f>CD208/AS208*100-100</f>
        <v>149.612962678544</v>
      </c>
      <c r="DO208" s="107"/>
      <c r="DP208" s="107"/>
      <c r="DQ208" s="107"/>
      <c r="DR208" s="107"/>
      <c r="DS208" s="107"/>
      <c r="DT208" s="107"/>
      <c r="DU208" s="107"/>
      <c r="DV208" s="107"/>
      <c r="DW208" s="107"/>
      <c r="DX208" s="107"/>
      <c r="DY208" s="107"/>
      <c r="DZ208" s="103"/>
      <c r="EA208" s="103"/>
      <c r="EB208" s="103"/>
      <c r="EC208" s="103"/>
      <c r="ED208" s="103"/>
      <c r="EE208" s="103"/>
      <c r="EF208" s="103"/>
      <c r="EG208" s="103"/>
      <c r="EH208" s="103"/>
      <c r="EI208" s="103"/>
      <c r="EJ208" s="103"/>
      <c r="EK208" s="103"/>
      <c r="EL208" s="104">
        <v>149.612962678544</v>
      </c>
      <c r="EM208" s="104"/>
      <c r="EN208" s="104"/>
      <c r="EO208" s="104"/>
      <c r="EP208" s="104"/>
      <c r="EQ208" s="104"/>
      <c r="ER208" s="104"/>
      <c r="ES208" s="104"/>
      <c r="ET208" s="104"/>
    </row>
    <row r="209" spans="1:150" s="13" customFormat="1" ht="12.75" customHeight="1">
      <c r="A209" s="14"/>
      <c r="B209" s="76" t="s">
        <v>123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</row>
    <row r="210" spans="1:150" s="13" customFormat="1" ht="36.75" customHeight="1">
      <c r="A210" s="14"/>
      <c r="B210" s="101"/>
      <c r="C210" s="101"/>
      <c r="D210" s="101"/>
      <c r="E210" s="76" t="s">
        <v>139</v>
      </c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107">
        <v>-4.11</v>
      </c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7">
        <v>-4.11</v>
      </c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3">
        <v>-54</v>
      </c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  <c r="CW210" s="103"/>
      <c r="CX210" s="103"/>
      <c r="CY210" s="103"/>
      <c r="CZ210" s="103"/>
      <c r="DA210" s="103"/>
      <c r="DB210" s="103">
        <v>-54</v>
      </c>
      <c r="DC210" s="103"/>
      <c r="DD210" s="103"/>
      <c r="DE210" s="103"/>
      <c r="DF210" s="103"/>
      <c r="DG210" s="103"/>
      <c r="DH210" s="103"/>
      <c r="DI210" s="103"/>
      <c r="DJ210" s="103"/>
      <c r="DK210" s="103"/>
      <c r="DL210" s="103"/>
      <c r="DM210" s="103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3"/>
      <c r="EA210" s="103"/>
      <c r="EB210" s="103"/>
      <c r="EC210" s="103"/>
      <c r="ED210" s="103"/>
      <c r="EE210" s="103"/>
      <c r="EF210" s="103"/>
      <c r="EG210" s="103"/>
      <c r="EH210" s="103"/>
      <c r="EI210" s="103"/>
      <c r="EJ210" s="103"/>
      <c r="EK210" s="103"/>
      <c r="EL210" s="102"/>
      <c r="EM210" s="102"/>
      <c r="EN210" s="102"/>
      <c r="EO210" s="102"/>
      <c r="EP210" s="102"/>
      <c r="EQ210" s="102"/>
      <c r="ER210" s="102"/>
      <c r="ES210" s="102"/>
      <c r="ET210" s="102"/>
    </row>
    <row r="211" spans="1:150" s="13" customFormat="1" ht="12.75" customHeight="1">
      <c r="A211" s="14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</row>
    <row r="212" spans="1:150" s="15" customFormat="1" ht="90" customHeight="1">
      <c r="A212" s="16"/>
      <c r="B212" s="99"/>
      <c r="C212" s="99"/>
      <c r="D212" s="99"/>
      <c r="E212" s="100" t="s">
        <v>41</v>
      </c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8">
        <v>3149.802</v>
      </c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97">
        <v>22.712</v>
      </c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108">
        <v>3172.515</v>
      </c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>
        <v>3909.602</v>
      </c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98"/>
      <c r="CQ212" s="98"/>
      <c r="CR212" s="98"/>
      <c r="CS212" s="98"/>
      <c r="CT212" s="98"/>
      <c r="CU212" s="98"/>
      <c r="CV212" s="98"/>
      <c r="CW212" s="98"/>
      <c r="CX212" s="98"/>
      <c r="CY212" s="98"/>
      <c r="CZ212" s="98"/>
      <c r="DA212" s="98"/>
      <c r="DB212" s="108">
        <v>3909.602</v>
      </c>
      <c r="DC212" s="108"/>
      <c r="DD212" s="108"/>
      <c r="DE212" s="108"/>
      <c r="DF212" s="108"/>
      <c r="DG212" s="108"/>
      <c r="DH212" s="108"/>
      <c r="DI212" s="108"/>
      <c r="DJ212" s="108"/>
      <c r="DK212" s="108"/>
      <c r="DL212" s="108"/>
      <c r="DM212" s="108"/>
      <c r="DN212" s="97">
        <v>24.122</v>
      </c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>
        <v>-100</v>
      </c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>
        <v>23.234</v>
      </c>
      <c r="EM212" s="97"/>
      <c r="EN212" s="97"/>
      <c r="EO212" s="97"/>
      <c r="EP212" s="97"/>
      <c r="EQ212" s="97"/>
      <c r="ER212" s="97"/>
      <c r="ES212" s="97"/>
      <c r="ET212" s="97"/>
    </row>
    <row r="213" spans="1:150" s="13" customFormat="1" ht="12.75" customHeight="1">
      <c r="A213" s="14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</row>
    <row r="214" spans="1:150" s="13" customFormat="1" ht="12.75" customHeight="1" hidden="1">
      <c r="A214" s="14"/>
      <c r="B214" s="101"/>
      <c r="C214" s="101"/>
      <c r="D214" s="101"/>
      <c r="E214" s="76" t="s">
        <v>142</v>
      </c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102">
        <v>12</v>
      </c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2">
        <v>12</v>
      </c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3"/>
      <c r="DN214" s="102">
        <v>-100</v>
      </c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2"/>
      <c r="DY214" s="102"/>
      <c r="DZ214" s="103"/>
      <c r="EA214" s="103"/>
      <c r="EB214" s="103"/>
      <c r="EC214" s="103"/>
      <c r="ED214" s="103"/>
      <c r="EE214" s="103"/>
      <c r="EF214" s="103"/>
      <c r="EG214" s="103"/>
      <c r="EH214" s="103"/>
      <c r="EI214" s="103"/>
      <c r="EJ214" s="103"/>
      <c r="EK214" s="103"/>
      <c r="EL214" s="102">
        <v>-100</v>
      </c>
      <c r="EM214" s="102"/>
      <c r="EN214" s="102"/>
      <c r="EO214" s="102"/>
      <c r="EP214" s="102"/>
      <c r="EQ214" s="102"/>
      <c r="ER214" s="102"/>
      <c r="ES214" s="102"/>
      <c r="ET214" s="102"/>
    </row>
    <row r="215" spans="1:150" s="13" customFormat="1" ht="12.75" customHeight="1" hidden="1">
      <c r="A215" s="14"/>
      <c r="B215" s="101"/>
      <c r="C215" s="101"/>
      <c r="D215" s="101"/>
      <c r="E215" s="76" t="s">
        <v>143</v>
      </c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109">
        <v>13000</v>
      </c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9">
        <v>13000</v>
      </c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103"/>
      <c r="DD215" s="103"/>
      <c r="DE215" s="103"/>
      <c r="DF215" s="103"/>
      <c r="DG215" s="103"/>
      <c r="DH215" s="103"/>
      <c r="DI215" s="103"/>
      <c r="DJ215" s="103"/>
      <c r="DK215" s="103"/>
      <c r="DL215" s="103"/>
      <c r="DM215" s="103"/>
      <c r="DN215" s="102">
        <v>-100</v>
      </c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2"/>
      <c r="DY215" s="102"/>
      <c r="DZ215" s="103"/>
      <c r="EA215" s="103"/>
      <c r="EB215" s="103"/>
      <c r="EC215" s="103"/>
      <c r="ED215" s="103"/>
      <c r="EE215" s="103"/>
      <c r="EF215" s="103"/>
      <c r="EG215" s="103"/>
      <c r="EH215" s="103"/>
      <c r="EI215" s="103"/>
      <c r="EJ215" s="103"/>
      <c r="EK215" s="103"/>
      <c r="EL215" s="102">
        <v>-100</v>
      </c>
      <c r="EM215" s="102"/>
      <c r="EN215" s="102"/>
      <c r="EO215" s="102"/>
      <c r="EP215" s="102"/>
      <c r="EQ215" s="102"/>
      <c r="ER215" s="102"/>
      <c r="ES215" s="102"/>
      <c r="ET215" s="102"/>
    </row>
    <row r="216" spans="1:150" s="13" customFormat="1" ht="12.75" customHeight="1">
      <c r="A216" s="14"/>
      <c r="B216" s="76" t="s">
        <v>121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</row>
    <row r="217" spans="1:150" s="13" customFormat="1" ht="24.75" customHeight="1">
      <c r="A217" s="14"/>
      <c r="B217" s="101"/>
      <c r="C217" s="101"/>
      <c r="D217" s="101"/>
      <c r="E217" s="76" t="s">
        <v>144</v>
      </c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107">
        <v>19.25</v>
      </c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7">
        <v>19.25</v>
      </c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2">
        <v>-100</v>
      </c>
      <c r="DO217" s="102"/>
      <c r="DP217" s="102"/>
      <c r="DQ217" s="102"/>
      <c r="DR217" s="102"/>
      <c r="DS217" s="102"/>
      <c r="DT217" s="102"/>
      <c r="DU217" s="102"/>
      <c r="DV217" s="102"/>
      <c r="DW217" s="102"/>
      <c r="DX217" s="102"/>
      <c r="DY217" s="102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2">
        <v>-100</v>
      </c>
      <c r="EM217" s="102"/>
      <c r="EN217" s="102"/>
      <c r="EO217" s="102"/>
      <c r="EP217" s="102"/>
      <c r="EQ217" s="102"/>
      <c r="ER217" s="102"/>
      <c r="ES217" s="102"/>
      <c r="ET217" s="102"/>
    </row>
    <row r="218" spans="1:150" s="13" customFormat="1" ht="24.75" customHeight="1">
      <c r="A218" s="14"/>
      <c r="B218" s="101"/>
      <c r="C218" s="101"/>
      <c r="D218" s="101"/>
      <c r="E218" s="76" t="s">
        <v>95</v>
      </c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107">
        <v>19.25</v>
      </c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7">
        <v>19.25</v>
      </c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>
        <v>18.75</v>
      </c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7">
        <v>18.75</v>
      </c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>
        <f>CD218/AS218*100-100</f>
        <v>-2.597402597402592</v>
      </c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7"/>
      <c r="DY218" s="107"/>
      <c r="DZ218" s="103"/>
      <c r="EA218" s="103"/>
      <c r="EB218" s="103"/>
      <c r="EC218" s="103"/>
      <c r="ED218" s="103"/>
      <c r="EE218" s="103"/>
      <c r="EF218" s="103"/>
      <c r="EG218" s="103"/>
      <c r="EH218" s="103"/>
      <c r="EI218" s="103"/>
      <c r="EJ218" s="103"/>
      <c r="EK218" s="103"/>
      <c r="EL218" s="107">
        <v>-2.6</v>
      </c>
      <c r="EM218" s="107"/>
      <c r="EN218" s="107"/>
      <c r="EO218" s="107"/>
      <c r="EP218" s="107"/>
      <c r="EQ218" s="107"/>
      <c r="ER218" s="107"/>
      <c r="ES218" s="107"/>
      <c r="ET218" s="107"/>
    </row>
    <row r="219" spans="1:150" s="13" customFormat="1" ht="24.75" customHeight="1">
      <c r="A219" s="14"/>
      <c r="B219" s="101"/>
      <c r="C219" s="101"/>
      <c r="D219" s="101"/>
      <c r="E219" s="76" t="s">
        <v>96</v>
      </c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105">
        <v>3149802.42</v>
      </c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6">
        <v>22712.4</v>
      </c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5">
        <v>3172514.82</v>
      </c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>
        <v>3909602.15</v>
      </c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5">
        <v>3909602.15</v>
      </c>
      <c r="DC219" s="105"/>
      <c r="DD219" s="105"/>
      <c r="DE219" s="105"/>
      <c r="DF219" s="105"/>
      <c r="DG219" s="105"/>
      <c r="DH219" s="105"/>
      <c r="DI219" s="105"/>
      <c r="DJ219" s="105"/>
      <c r="DK219" s="105"/>
      <c r="DL219" s="105"/>
      <c r="DM219" s="105"/>
      <c r="DN219" s="97">
        <v>24.122</v>
      </c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>
        <v>-100</v>
      </c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>
        <v>23.234</v>
      </c>
      <c r="EM219" s="97"/>
      <c r="EN219" s="97"/>
      <c r="EO219" s="97"/>
      <c r="EP219" s="97"/>
      <c r="EQ219" s="97"/>
      <c r="ER219" s="97"/>
      <c r="ES219" s="97"/>
      <c r="ET219" s="97"/>
    </row>
    <row r="220" spans="1:150" s="13" customFormat="1" ht="12.75" customHeight="1">
      <c r="A220" s="14"/>
      <c r="B220" s="76" t="s">
        <v>124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</row>
    <row r="221" spans="1:150" s="13" customFormat="1" ht="24.75" customHeight="1">
      <c r="A221" s="14"/>
      <c r="B221" s="101"/>
      <c r="C221" s="101"/>
      <c r="D221" s="101"/>
      <c r="E221" s="76" t="s">
        <v>141</v>
      </c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102">
        <v>48</v>
      </c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2">
        <v>48</v>
      </c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3">
        <v>49</v>
      </c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>
        <v>49</v>
      </c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2">
        <f>CD221/AS221*100-100</f>
        <v>2.0833333333333286</v>
      </c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2"/>
      <c r="DY221" s="102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2">
        <v>2</v>
      </c>
      <c r="EM221" s="102"/>
      <c r="EN221" s="102"/>
      <c r="EO221" s="102"/>
      <c r="EP221" s="102"/>
      <c r="EQ221" s="102"/>
      <c r="ER221" s="102"/>
      <c r="ES221" s="102"/>
      <c r="ET221" s="102"/>
    </row>
    <row r="222" spans="1:150" s="13" customFormat="1" ht="12.75" customHeight="1">
      <c r="A222" s="14"/>
      <c r="B222" s="76" t="s">
        <v>122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</row>
    <row r="223" spans="1:150" s="13" customFormat="1" ht="24.75" customHeight="1">
      <c r="A223" s="14"/>
      <c r="B223" s="101"/>
      <c r="C223" s="101"/>
      <c r="D223" s="101"/>
      <c r="E223" s="76" t="s">
        <v>140</v>
      </c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107">
        <v>1.35</v>
      </c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7">
        <v>1.35</v>
      </c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3">
        <v>1.35</v>
      </c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>
        <v>1.35</v>
      </c>
      <c r="DC223" s="103"/>
      <c r="DD223" s="103"/>
      <c r="DE223" s="103"/>
      <c r="DF223" s="103"/>
      <c r="DG223" s="103"/>
      <c r="DH223" s="103"/>
      <c r="DI223" s="103"/>
      <c r="DJ223" s="103"/>
      <c r="DK223" s="103"/>
      <c r="DL223" s="103"/>
      <c r="DM223" s="103"/>
      <c r="DN223" s="102"/>
      <c r="DO223" s="102"/>
      <c r="DP223" s="102"/>
      <c r="DQ223" s="102"/>
      <c r="DR223" s="102"/>
      <c r="DS223" s="102"/>
      <c r="DT223" s="102"/>
      <c r="DU223" s="102"/>
      <c r="DV223" s="102"/>
      <c r="DW223" s="102"/>
      <c r="DX223" s="102"/>
      <c r="DY223" s="102"/>
      <c r="DZ223" s="103"/>
      <c r="EA223" s="103"/>
      <c r="EB223" s="103"/>
      <c r="EC223" s="103"/>
      <c r="ED223" s="103"/>
      <c r="EE223" s="103"/>
      <c r="EF223" s="103"/>
      <c r="EG223" s="103"/>
      <c r="EH223" s="103"/>
      <c r="EI223" s="103"/>
      <c r="EJ223" s="103"/>
      <c r="EK223" s="103"/>
      <c r="EL223" s="102"/>
      <c r="EM223" s="102"/>
      <c r="EN223" s="102"/>
      <c r="EO223" s="102"/>
      <c r="EP223" s="102"/>
      <c r="EQ223" s="102"/>
      <c r="ER223" s="102"/>
      <c r="ES223" s="102"/>
      <c r="ET223" s="102"/>
    </row>
    <row r="224" spans="1:150" s="13" customFormat="1" ht="12.75" customHeight="1">
      <c r="A224" s="14"/>
      <c r="B224" s="76" t="s">
        <v>123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</row>
    <row r="225" spans="1:150" s="13" customFormat="1" ht="48.75" customHeight="1">
      <c r="A225" s="14"/>
      <c r="B225" s="101"/>
      <c r="C225" s="101"/>
      <c r="D225" s="101"/>
      <c r="E225" s="76" t="s">
        <v>100</v>
      </c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107">
        <v>26.32</v>
      </c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7">
        <v>26.32</v>
      </c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3">
        <v>2</v>
      </c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>
        <v>2</v>
      </c>
      <c r="DC225" s="103"/>
      <c r="DD225" s="103"/>
      <c r="DE225" s="103"/>
      <c r="DF225" s="103"/>
      <c r="DG225" s="103"/>
      <c r="DH225" s="103"/>
      <c r="DI225" s="103"/>
      <c r="DJ225" s="103"/>
      <c r="DK225" s="103"/>
      <c r="DL225" s="103"/>
      <c r="DM225" s="103"/>
      <c r="DN225" s="103"/>
      <c r="DO225" s="103"/>
      <c r="DP225" s="103"/>
      <c r="DQ225" s="103"/>
      <c r="DR225" s="103"/>
      <c r="DS225" s="103"/>
      <c r="DT225" s="103"/>
      <c r="DU225" s="103"/>
      <c r="DV225" s="103"/>
      <c r="DW225" s="103"/>
      <c r="DX225" s="103"/>
      <c r="DY225" s="103"/>
      <c r="DZ225" s="103"/>
      <c r="EA225" s="103"/>
      <c r="EB225" s="103"/>
      <c r="EC225" s="103"/>
      <c r="ED225" s="103"/>
      <c r="EE225" s="103"/>
      <c r="EF225" s="103"/>
      <c r="EG225" s="103"/>
      <c r="EH225" s="103"/>
      <c r="EI225" s="103"/>
      <c r="EJ225" s="103"/>
      <c r="EK225" s="103"/>
      <c r="EL225" s="103"/>
      <c r="EM225" s="103"/>
      <c r="EN225" s="103"/>
      <c r="EO225" s="103"/>
      <c r="EP225" s="103"/>
      <c r="EQ225" s="103"/>
      <c r="ER225" s="103"/>
      <c r="ES225" s="103"/>
      <c r="ET225" s="103"/>
    </row>
    <row r="226" spans="1:150" s="13" customFormat="1" ht="12.75" customHeight="1">
      <c r="A226" s="14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</row>
    <row r="227" spans="1:150" s="15" customFormat="1" ht="12.75" customHeight="1">
      <c r="A227" s="16"/>
      <c r="B227" s="99"/>
      <c r="C227" s="99"/>
      <c r="D227" s="99"/>
      <c r="E227" s="100" t="s">
        <v>43</v>
      </c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8">
        <v>37310.991</v>
      </c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108">
        <v>37310.991</v>
      </c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>
        <v>44256.148</v>
      </c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108">
        <v>44256.148</v>
      </c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97">
        <v>18.614</v>
      </c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7">
        <v>18.614</v>
      </c>
      <c r="EM227" s="97"/>
      <c r="EN227" s="97"/>
      <c r="EO227" s="97"/>
      <c r="EP227" s="97"/>
      <c r="EQ227" s="97"/>
      <c r="ER227" s="97"/>
      <c r="ES227" s="97"/>
      <c r="ET227" s="97"/>
    </row>
    <row r="228" spans="1:150" s="13" customFormat="1" ht="12.75" customHeight="1">
      <c r="A228" s="14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</row>
    <row r="229" spans="1:150" s="13" customFormat="1" ht="12.75" customHeight="1">
      <c r="A229" s="14"/>
      <c r="B229" s="76" t="s">
        <v>121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</row>
    <row r="230" spans="1:150" s="13" customFormat="1" ht="24.75" customHeight="1">
      <c r="A230" s="14"/>
      <c r="B230" s="101"/>
      <c r="C230" s="101"/>
      <c r="D230" s="101"/>
      <c r="E230" s="76" t="s">
        <v>101</v>
      </c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103">
        <v>234</v>
      </c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>
        <v>234</v>
      </c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2">
        <v>234</v>
      </c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2">
        <v>234</v>
      </c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3"/>
      <c r="DO230" s="103"/>
      <c r="DP230" s="103"/>
      <c r="DQ230" s="103"/>
      <c r="DR230" s="103"/>
      <c r="DS230" s="103"/>
      <c r="DT230" s="103"/>
      <c r="DU230" s="103"/>
      <c r="DV230" s="103"/>
      <c r="DW230" s="103"/>
      <c r="DX230" s="103"/>
      <c r="DY230" s="103"/>
      <c r="DZ230" s="103"/>
      <c r="EA230" s="103"/>
      <c r="EB230" s="103"/>
      <c r="EC230" s="103"/>
      <c r="ED230" s="103"/>
      <c r="EE230" s="103"/>
      <c r="EF230" s="103"/>
      <c r="EG230" s="103"/>
      <c r="EH230" s="103"/>
      <c r="EI230" s="103"/>
      <c r="EJ230" s="103"/>
      <c r="EK230" s="103"/>
      <c r="EL230" s="103"/>
      <c r="EM230" s="103"/>
      <c r="EN230" s="103"/>
      <c r="EO230" s="103"/>
      <c r="EP230" s="103"/>
      <c r="EQ230" s="103"/>
      <c r="ER230" s="103"/>
      <c r="ES230" s="103"/>
      <c r="ET230" s="103"/>
    </row>
    <row r="231" spans="1:150" s="13" customFormat="1" ht="12.75" customHeight="1">
      <c r="A231" s="14"/>
      <c r="B231" s="76" t="s">
        <v>122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</row>
    <row r="232" spans="1:150" s="13" customFormat="1" ht="12.75" customHeight="1">
      <c r="A232" s="14"/>
      <c r="B232" s="101"/>
      <c r="C232" s="101"/>
      <c r="D232" s="101"/>
      <c r="E232" s="76" t="s">
        <v>108</v>
      </c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7">
        <v>73.14</v>
      </c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>
        <v>73.14</v>
      </c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2">
        <v>89</v>
      </c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>
        <v>89</v>
      </c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3"/>
      <c r="DO232" s="103"/>
      <c r="DP232" s="103"/>
      <c r="DQ232" s="103"/>
      <c r="DR232" s="103"/>
      <c r="DS232" s="103"/>
      <c r="DT232" s="103"/>
      <c r="DU232" s="103"/>
      <c r="DV232" s="103"/>
      <c r="DW232" s="103"/>
      <c r="DX232" s="103"/>
      <c r="DY232" s="103"/>
      <c r="DZ232" s="107">
        <f>CP232/BE232*100-100</f>
        <v>21.6844407984687</v>
      </c>
      <c r="EA232" s="107"/>
      <c r="EB232" s="107"/>
      <c r="EC232" s="107"/>
      <c r="ED232" s="107"/>
      <c r="EE232" s="107"/>
      <c r="EF232" s="107"/>
      <c r="EG232" s="107"/>
      <c r="EH232" s="107"/>
      <c r="EI232" s="107"/>
      <c r="EJ232" s="107"/>
      <c r="EK232" s="107"/>
      <c r="EL232" s="103">
        <v>21.68</v>
      </c>
      <c r="EM232" s="103"/>
      <c r="EN232" s="103"/>
      <c r="EO232" s="103"/>
      <c r="EP232" s="103"/>
      <c r="EQ232" s="103"/>
      <c r="ER232" s="103"/>
      <c r="ES232" s="103"/>
      <c r="ET232" s="103"/>
    </row>
    <row r="233" spans="1:150" s="13" customFormat="1" ht="12.75" customHeight="1">
      <c r="A233" s="14"/>
      <c r="B233" s="76" t="s">
        <v>123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</row>
    <row r="234" spans="1:150" s="13" customFormat="1" ht="48" customHeight="1">
      <c r="A234" s="14"/>
      <c r="B234" s="101"/>
      <c r="C234" s="101"/>
      <c r="D234" s="101"/>
      <c r="E234" s="76" t="s">
        <v>109</v>
      </c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>
        <v>-4.88</v>
      </c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>
        <v>-4.88</v>
      </c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7">
        <v>10.66</v>
      </c>
      <c r="CQ234" s="107"/>
      <c r="CR234" s="107"/>
      <c r="CS234" s="107"/>
      <c r="CT234" s="107"/>
      <c r="CU234" s="107"/>
      <c r="CV234" s="107"/>
      <c r="CW234" s="107"/>
      <c r="CX234" s="107"/>
      <c r="CY234" s="107"/>
      <c r="CZ234" s="107"/>
      <c r="DA234" s="107"/>
      <c r="DB234" s="107">
        <v>10.66</v>
      </c>
      <c r="DC234" s="107"/>
      <c r="DD234" s="107"/>
      <c r="DE234" s="107"/>
      <c r="DF234" s="107"/>
      <c r="DG234" s="107"/>
      <c r="DH234" s="107"/>
      <c r="DI234" s="107"/>
      <c r="DJ234" s="107"/>
      <c r="DK234" s="107"/>
      <c r="DL234" s="107"/>
      <c r="DM234" s="107"/>
      <c r="DN234" s="103"/>
      <c r="DO234" s="103"/>
      <c r="DP234" s="103"/>
      <c r="DQ234" s="103"/>
      <c r="DR234" s="103"/>
      <c r="DS234" s="103"/>
      <c r="DT234" s="103"/>
      <c r="DU234" s="103"/>
      <c r="DV234" s="103"/>
      <c r="DW234" s="103"/>
      <c r="DX234" s="103"/>
      <c r="DY234" s="103"/>
      <c r="DZ234" s="107"/>
      <c r="EA234" s="107"/>
      <c r="EB234" s="107"/>
      <c r="EC234" s="107"/>
      <c r="ED234" s="107"/>
      <c r="EE234" s="107"/>
      <c r="EF234" s="107"/>
      <c r="EG234" s="107"/>
      <c r="EH234" s="107"/>
      <c r="EI234" s="107"/>
      <c r="EJ234" s="107"/>
      <c r="EK234" s="107"/>
      <c r="EL234" s="103"/>
      <c r="EM234" s="103"/>
      <c r="EN234" s="103"/>
      <c r="EO234" s="103"/>
      <c r="EP234" s="103"/>
      <c r="EQ234" s="103"/>
      <c r="ER234" s="103"/>
      <c r="ES234" s="103"/>
      <c r="ET234" s="103"/>
    </row>
    <row r="235" spans="1:150" s="13" customFormat="1" ht="36.75" customHeight="1">
      <c r="A235" s="14"/>
      <c r="B235" s="101"/>
      <c r="C235" s="101"/>
      <c r="D235" s="101"/>
      <c r="E235" s="76" t="s">
        <v>145</v>
      </c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107">
        <v>67.98</v>
      </c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7">
        <v>67.98</v>
      </c>
      <c r="BS235" s="107"/>
      <c r="BT235" s="107"/>
      <c r="BU235" s="107"/>
      <c r="BV235" s="107"/>
      <c r="BW235" s="107"/>
      <c r="BX235" s="107"/>
      <c r="BY235" s="107"/>
      <c r="BZ235" s="107"/>
      <c r="CA235" s="107"/>
      <c r="CB235" s="107"/>
      <c r="CC235" s="107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3"/>
      <c r="DE235" s="103"/>
      <c r="DF235" s="103"/>
      <c r="DG235" s="103"/>
      <c r="DH235" s="103"/>
      <c r="DI235" s="103"/>
      <c r="DJ235" s="103"/>
      <c r="DK235" s="103"/>
      <c r="DL235" s="103"/>
      <c r="DM235" s="103"/>
      <c r="DN235" s="102">
        <v>-100</v>
      </c>
      <c r="DO235" s="102"/>
      <c r="DP235" s="102"/>
      <c r="DQ235" s="102"/>
      <c r="DR235" s="102"/>
      <c r="DS235" s="102"/>
      <c r="DT235" s="102"/>
      <c r="DU235" s="102"/>
      <c r="DV235" s="102"/>
      <c r="DW235" s="102"/>
      <c r="DX235" s="102"/>
      <c r="DY235" s="102"/>
      <c r="DZ235" s="103"/>
      <c r="EA235" s="103"/>
      <c r="EB235" s="103"/>
      <c r="EC235" s="103"/>
      <c r="ED235" s="103"/>
      <c r="EE235" s="103"/>
      <c r="EF235" s="103"/>
      <c r="EG235" s="103"/>
      <c r="EH235" s="103"/>
      <c r="EI235" s="103"/>
      <c r="EJ235" s="103"/>
      <c r="EK235" s="103"/>
      <c r="EL235" s="102">
        <v>-100</v>
      </c>
      <c r="EM235" s="102"/>
      <c r="EN235" s="102"/>
      <c r="EO235" s="102"/>
      <c r="EP235" s="102"/>
      <c r="EQ235" s="102"/>
      <c r="ER235" s="102"/>
      <c r="ES235" s="102"/>
      <c r="ET235" s="102"/>
    </row>
    <row r="236" spans="1:150" s="13" customFormat="1" ht="12.75" customHeight="1">
      <c r="A236" s="14"/>
      <c r="B236" s="76" t="s">
        <v>124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</row>
    <row r="237" spans="1:150" s="13" customFormat="1" ht="12.75" customHeight="1">
      <c r="A237" s="14"/>
      <c r="B237" s="101"/>
      <c r="C237" s="101"/>
      <c r="D237" s="101"/>
      <c r="E237" s="76" t="s">
        <v>105</v>
      </c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9">
        <v>292460</v>
      </c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>
        <v>292460</v>
      </c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9">
        <v>323640</v>
      </c>
      <c r="CQ237" s="109"/>
      <c r="CR237" s="109"/>
      <c r="CS237" s="109"/>
      <c r="CT237" s="109"/>
      <c r="CU237" s="109"/>
      <c r="CV237" s="109"/>
      <c r="CW237" s="109"/>
      <c r="CX237" s="109"/>
      <c r="CY237" s="109"/>
      <c r="CZ237" s="109"/>
      <c r="DA237" s="109"/>
      <c r="DB237" s="109">
        <v>323640</v>
      </c>
      <c r="DC237" s="109"/>
      <c r="DD237" s="109"/>
      <c r="DE237" s="109"/>
      <c r="DF237" s="109"/>
      <c r="DG237" s="109"/>
      <c r="DH237" s="109"/>
      <c r="DI237" s="109"/>
      <c r="DJ237" s="109"/>
      <c r="DK237" s="109"/>
      <c r="DL237" s="109"/>
      <c r="DM237" s="109"/>
      <c r="DN237" s="103"/>
      <c r="DO237" s="103"/>
      <c r="DP237" s="103"/>
      <c r="DQ237" s="103"/>
      <c r="DR237" s="103"/>
      <c r="DS237" s="103"/>
      <c r="DT237" s="103"/>
      <c r="DU237" s="103"/>
      <c r="DV237" s="103"/>
      <c r="DW237" s="103"/>
      <c r="DX237" s="103"/>
      <c r="DY237" s="103"/>
      <c r="DZ237" s="107">
        <f>CP237/BE237*100-100</f>
        <v>10.661287013608685</v>
      </c>
      <c r="EA237" s="107"/>
      <c r="EB237" s="107"/>
      <c r="EC237" s="107"/>
      <c r="ED237" s="107"/>
      <c r="EE237" s="107"/>
      <c r="EF237" s="107"/>
      <c r="EG237" s="107"/>
      <c r="EH237" s="107"/>
      <c r="EI237" s="107"/>
      <c r="EJ237" s="107"/>
      <c r="EK237" s="107"/>
      <c r="EL237" s="103">
        <v>10.66</v>
      </c>
      <c r="EM237" s="103"/>
      <c r="EN237" s="103"/>
      <c r="EO237" s="103"/>
      <c r="EP237" s="103"/>
      <c r="EQ237" s="103"/>
      <c r="ER237" s="103"/>
      <c r="ES237" s="103"/>
      <c r="ET237" s="103"/>
    </row>
    <row r="238" spans="1:150" s="13" customFormat="1" ht="12.75" customHeight="1">
      <c r="A238" s="14"/>
      <c r="B238" s="101"/>
      <c r="C238" s="101"/>
      <c r="D238" s="101"/>
      <c r="E238" s="76" t="s">
        <v>106</v>
      </c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9">
        <v>224970</v>
      </c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>
        <v>224970</v>
      </c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9">
        <v>248954</v>
      </c>
      <c r="CQ238" s="109"/>
      <c r="CR238" s="109"/>
      <c r="CS238" s="109"/>
      <c r="CT238" s="109"/>
      <c r="CU238" s="109"/>
      <c r="CV238" s="109"/>
      <c r="CW238" s="109"/>
      <c r="CX238" s="109"/>
      <c r="CY238" s="109"/>
      <c r="CZ238" s="109"/>
      <c r="DA238" s="109"/>
      <c r="DB238" s="109">
        <v>248954</v>
      </c>
      <c r="DC238" s="109"/>
      <c r="DD238" s="109"/>
      <c r="DE238" s="109"/>
      <c r="DF238" s="109"/>
      <c r="DG238" s="109"/>
      <c r="DH238" s="109"/>
      <c r="DI238" s="109"/>
      <c r="DJ238" s="109"/>
      <c r="DK238" s="109"/>
      <c r="DL238" s="109"/>
      <c r="DM238" s="109"/>
      <c r="DN238" s="103"/>
      <c r="DO238" s="103"/>
      <c r="DP238" s="103"/>
      <c r="DQ238" s="103"/>
      <c r="DR238" s="103"/>
      <c r="DS238" s="103"/>
      <c r="DT238" s="103"/>
      <c r="DU238" s="103"/>
      <c r="DV238" s="103"/>
      <c r="DW238" s="103"/>
      <c r="DX238" s="103"/>
      <c r="DY238" s="103"/>
      <c r="DZ238" s="107">
        <f>CP238/BE238*100-100</f>
        <v>10.66097701915811</v>
      </c>
      <c r="EA238" s="107"/>
      <c r="EB238" s="107"/>
      <c r="EC238" s="107"/>
      <c r="ED238" s="107"/>
      <c r="EE238" s="107"/>
      <c r="EF238" s="107"/>
      <c r="EG238" s="107"/>
      <c r="EH238" s="107"/>
      <c r="EI238" s="107"/>
      <c r="EJ238" s="107"/>
      <c r="EK238" s="107"/>
      <c r="EL238" s="107">
        <v>10.661287013608685</v>
      </c>
      <c r="EM238" s="107"/>
      <c r="EN238" s="107"/>
      <c r="EO238" s="107"/>
      <c r="EP238" s="107"/>
      <c r="EQ238" s="107"/>
      <c r="ER238" s="107"/>
      <c r="ES238" s="107"/>
      <c r="ET238" s="107"/>
    </row>
    <row r="239" spans="1:150" s="13" customFormat="1" ht="12.75" customHeight="1">
      <c r="A239" s="14"/>
      <c r="B239" s="101"/>
      <c r="C239" s="101"/>
      <c r="D239" s="101"/>
      <c r="E239" s="76" t="s">
        <v>107</v>
      </c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9">
        <v>74686</v>
      </c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>
        <v>74686</v>
      </c>
      <c r="DC239" s="109"/>
      <c r="DD239" s="109"/>
      <c r="DE239" s="109"/>
      <c r="DF239" s="109"/>
      <c r="DG239" s="109"/>
      <c r="DH239" s="109"/>
      <c r="DI239" s="109"/>
      <c r="DJ239" s="109"/>
      <c r="DK239" s="109"/>
      <c r="DL239" s="109"/>
      <c r="DM239" s="109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</row>
    <row r="240" spans="1:150" s="13" customFormat="1" ht="12.75" customHeight="1">
      <c r="A240" s="14"/>
      <c r="B240" s="101"/>
      <c r="C240" s="101"/>
      <c r="D240" s="101"/>
      <c r="E240" s="76" t="s">
        <v>146</v>
      </c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105">
        <v>37310990.52</v>
      </c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9">
        <v>17575175</v>
      </c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5">
        <v>54886165.52</v>
      </c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9">
        <v>44256148</v>
      </c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>
        <v>23756750</v>
      </c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>
        <f>CD240+CP240</f>
        <v>68012898</v>
      </c>
      <c r="DC240" s="103"/>
      <c r="DD240" s="103"/>
      <c r="DE240" s="103"/>
      <c r="DF240" s="103"/>
      <c r="DG240" s="103"/>
      <c r="DH240" s="103"/>
      <c r="DI240" s="103"/>
      <c r="DJ240" s="103"/>
      <c r="DK240" s="103"/>
      <c r="DL240" s="103"/>
      <c r="DM240" s="103"/>
      <c r="DN240" s="102">
        <f>CD240/AS240*100-100</f>
        <v>18.614240424084016</v>
      </c>
      <c r="DO240" s="102"/>
      <c r="DP240" s="102"/>
      <c r="DQ240" s="102"/>
      <c r="DR240" s="102"/>
      <c r="DS240" s="102"/>
      <c r="DT240" s="102"/>
      <c r="DU240" s="102"/>
      <c r="DV240" s="102"/>
      <c r="DW240" s="102"/>
      <c r="DX240" s="102"/>
      <c r="DY240" s="102"/>
      <c r="DZ240" s="102">
        <f>CP240/BE240*100-100</f>
        <v>35.17219600942806</v>
      </c>
      <c r="EA240" s="102"/>
      <c r="EB240" s="102"/>
      <c r="EC240" s="102"/>
      <c r="ED240" s="102"/>
      <c r="EE240" s="102"/>
      <c r="EF240" s="102"/>
      <c r="EG240" s="102"/>
      <c r="EH240" s="102"/>
      <c r="EI240" s="102"/>
      <c r="EJ240" s="102"/>
      <c r="EK240" s="102"/>
      <c r="EL240" s="102">
        <f>DB240/BR240*100-100</f>
        <v>23.91628629115425</v>
      </c>
      <c r="EM240" s="102"/>
      <c r="EN240" s="102"/>
      <c r="EO240" s="102"/>
      <c r="EP240" s="102"/>
      <c r="EQ240" s="102"/>
      <c r="ER240" s="102"/>
      <c r="ES240" s="102"/>
      <c r="ET240" s="102"/>
    </row>
    <row r="241" spans="1:150" s="13" customFormat="1" ht="24.75" customHeight="1">
      <c r="A241" s="14"/>
      <c r="B241" s="101"/>
      <c r="C241" s="101"/>
      <c r="D241" s="101"/>
      <c r="E241" s="76" t="s">
        <v>102</v>
      </c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105">
        <v>37310990.52</v>
      </c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5">
        <v>37310990.52</v>
      </c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9">
        <v>44256148</v>
      </c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9">
        <v>44256148</v>
      </c>
      <c r="DC241" s="109"/>
      <c r="DD241" s="109"/>
      <c r="DE241" s="109"/>
      <c r="DF241" s="109"/>
      <c r="DG241" s="109"/>
      <c r="DH241" s="109"/>
      <c r="DI241" s="109"/>
      <c r="DJ241" s="109"/>
      <c r="DK241" s="109"/>
      <c r="DL241" s="109"/>
      <c r="DM241" s="109"/>
      <c r="DN241" s="102">
        <f>CD241/AS241*100-100</f>
        <v>18.614240424084016</v>
      </c>
      <c r="DO241" s="102"/>
      <c r="DP241" s="102"/>
      <c r="DQ241" s="102"/>
      <c r="DR241" s="102"/>
      <c r="DS241" s="102"/>
      <c r="DT241" s="102"/>
      <c r="DU241" s="102"/>
      <c r="DV241" s="102"/>
      <c r="DW241" s="102"/>
      <c r="DX241" s="102"/>
      <c r="DY241" s="102"/>
      <c r="DZ241" s="103"/>
      <c r="EA241" s="103"/>
      <c r="EB241" s="103"/>
      <c r="EC241" s="103"/>
      <c r="ED241" s="103"/>
      <c r="EE241" s="103"/>
      <c r="EF241" s="103"/>
      <c r="EG241" s="103"/>
      <c r="EH241" s="103"/>
      <c r="EI241" s="103"/>
      <c r="EJ241" s="103"/>
      <c r="EK241" s="103"/>
      <c r="EL241" s="102">
        <v>18.614240424084016</v>
      </c>
      <c r="EM241" s="102"/>
      <c r="EN241" s="102"/>
      <c r="EO241" s="102"/>
      <c r="EP241" s="102"/>
      <c r="EQ241" s="102"/>
      <c r="ER241" s="102"/>
      <c r="ES241" s="102"/>
      <c r="ET241" s="102"/>
    </row>
    <row r="242" spans="1:150" s="13" customFormat="1" ht="12.75" customHeight="1">
      <c r="A242" s="14"/>
      <c r="B242" s="101"/>
      <c r="C242" s="101"/>
      <c r="D242" s="101"/>
      <c r="E242" s="76" t="s">
        <v>103</v>
      </c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9">
        <v>17575175</v>
      </c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>
        <v>17575175</v>
      </c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3"/>
      <c r="CE242" s="103"/>
      <c r="CF242" s="103"/>
      <c r="CG242" s="103"/>
      <c r="CH242" s="103"/>
      <c r="CI242" s="103"/>
      <c r="CJ242" s="103"/>
      <c r="CK242" s="103"/>
      <c r="CL242" s="103"/>
      <c r="CM242" s="103"/>
      <c r="CN242" s="103"/>
      <c r="CO242" s="103"/>
      <c r="CP242" s="109">
        <v>23756750</v>
      </c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>
        <v>23756750</v>
      </c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3"/>
      <c r="DO242" s="103"/>
      <c r="DP242" s="103"/>
      <c r="DQ242" s="103"/>
      <c r="DR242" s="103"/>
      <c r="DS242" s="103"/>
      <c r="DT242" s="103"/>
      <c r="DU242" s="103"/>
      <c r="DV242" s="103"/>
      <c r="DW242" s="103"/>
      <c r="DX242" s="103"/>
      <c r="DY242" s="103"/>
      <c r="DZ242" s="103">
        <v>35</v>
      </c>
      <c r="EA242" s="103"/>
      <c r="EB242" s="103"/>
      <c r="EC242" s="103"/>
      <c r="ED242" s="103"/>
      <c r="EE242" s="103"/>
      <c r="EF242" s="103"/>
      <c r="EG242" s="103"/>
      <c r="EH242" s="103"/>
      <c r="EI242" s="103"/>
      <c r="EJ242" s="103"/>
      <c r="EK242" s="103"/>
      <c r="EL242" s="103">
        <v>35</v>
      </c>
      <c r="EM242" s="103"/>
      <c r="EN242" s="103"/>
      <c r="EO242" s="103"/>
      <c r="EP242" s="103"/>
      <c r="EQ242" s="103"/>
      <c r="ER242" s="103"/>
      <c r="ES242" s="103"/>
      <c r="ET242" s="103"/>
    </row>
    <row r="243" spans="1:150" s="13" customFormat="1" ht="24.75" customHeight="1">
      <c r="A243" s="14"/>
      <c r="B243" s="101"/>
      <c r="C243" s="101"/>
      <c r="D243" s="101"/>
      <c r="E243" s="76" t="s">
        <v>104</v>
      </c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9">
        <v>16454515</v>
      </c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>
        <v>16454515</v>
      </c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9">
        <v>22268910</v>
      </c>
      <c r="CQ243" s="109"/>
      <c r="CR243" s="109"/>
      <c r="CS243" s="109"/>
      <c r="CT243" s="109"/>
      <c r="CU243" s="109"/>
      <c r="CV243" s="109"/>
      <c r="CW243" s="109"/>
      <c r="CX243" s="109"/>
      <c r="CY243" s="109"/>
      <c r="CZ243" s="109"/>
      <c r="DA243" s="109"/>
      <c r="DB243" s="109">
        <v>22268910</v>
      </c>
      <c r="DC243" s="109"/>
      <c r="DD243" s="109"/>
      <c r="DE243" s="109"/>
      <c r="DF243" s="109"/>
      <c r="DG243" s="109"/>
      <c r="DH243" s="109"/>
      <c r="DI243" s="109"/>
      <c r="DJ243" s="109"/>
      <c r="DK243" s="109"/>
      <c r="DL243" s="109"/>
      <c r="DM243" s="109"/>
      <c r="DN243" s="103"/>
      <c r="DO243" s="103"/>
      <c r="DP243" s="103"/>
      <c r="DQ243" s="103"/>
      <c r="DR243" s="103"/>
      <c r="DS243" s="103"/>
      <c r="DT243" s="103"/>
      <c r="DU243" s="103"/>
      <c r="DV243" s="103"/>
      <c r="DW243" s="103"/>
      <c r="DX243" s="103"/>
      <c r="DY243" s="103"/>
      <c r="DZ243" s="107">
        <f>CP243/BE243*100-100</f>
        <v>35.33616761113896</v>
      </c>
      <c r="EA243" s="107"/>
      <c r="EB243" s="107"/>
      <c r="EC243" s="107"/>
      <c r="ED243" s="107"/>
      <c r="EE243" s="107"/>
      <c r="EF243" s="107"/>
      <c r="EG243" s="107"/>
      <c r="EH243" s="107"/>
      <c r="EI243" s="107"/>
      <c r="EJ243" s="107"/>
      <c r="EK243" s="107"/>
      <c r="EL243" s="103">
        <v>35.34</v>
      </c>
      <c r="EM243" s="103"/>
      <c r="EN243" s="103"/>
      <c r="EO243" s="103"/>
      <c r="EP243" s="103"/>
      <c r="EQ243" s="103"/>
      <c r="ER243" s="103"/>
      <c r="ES243" s="103"/>
      <c r="ET243" s="103"/>
    </row>
    <row r="244" spans="1:150" s="13" customFormat="1" ht="12.75" customHeight="1">
      <c r="A244" s="14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</row>
    <row r="245" spans="1:150" s="15" customFormat="1" ht="24.75" customHeight="1">
      <c r="A245" s="16"/>
      <c r="B245" s="99"/>
      <c r="C245" s="99"/>
      <c r="D245" s="99"/>
      <c r="E245" s="100" t="s">
        <v>46</v>
      </c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98">
        <v>2.459</v>
      </c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>
        <v>2.459</v>
      </c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7">
        <v>2.296</v>
      </c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8"/>
      <c r="CQ245" s="98"/>
      <c r="CR245" s="98"/>
      <c r="CS245" s="98"/>
      <c r="CT245" s="98"/>
      <c r="CU245" s="98"/>
      <c r="CV245" s="98"/>
      <c r="CW245" s="98"/>
      <c r="CX245" s="98"/>
      <c r="CY245" s="98"/>
      <c r="CZ245" s="98"/>
      <c r="DA245" s="98"/>
      <c r="DB245" s="97">
        <v>2.296</v>
      </c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124">
        <f>CD245/AS245*100-100</f>
        <v>-6.628710858072395</v>
      </c>
      <c r="DO245" s="124"/>
      <c r="DP245" s="124"/>
      <c r="DQ245" s="124"/>
      <c r="DR245" s="124"/>
      <c r="DS245" s="124"/>
      <c r="DT245" s="124"/>
      <c r="DU245" s="124"/>
      <c r="DV245" s="124"/>
      <c r="DW245" s="124"/>
      <c r="DX245" s="124"/>
      <c r="DY245" s="124"/>
      <c r="DZ245" s="98"/>
      <c r="EA245" s="98"/>
      <c r="EB245" s="98"/>
      <c r="EC245" s="98"/>
      <c r="ED245" s="98"/>
      <c r="EE245" s="98"/>
      <c r="EF245" s="98"/>
      <c r="EG245" s="98"/>
      <c r="EH245" s="98"/>
      <c r="EI245" s="98"/>
      <c r="EJ245" s="98"/>
      <c r="EK245" s="98"/>
      <c r="EL245" s="98">
        <v>-6.63</v>
      </c>
      <c r="EM245" s="98"/>
      <c r="EN245" s="98"/>
      <c r="EO245" s="98"/>
      <c r="EP245" s="98"/>
      <c r="EQ245" s="98"/>
      <c r="ER245" s="98"/>
      <c r="ES245" s="98"/>
      <c r="ET245" s="98"/>
    </row>
    <row r="246" spans="1:150" s="13" customFormat="1" ht="12.75" customHeight="1">
      <c r="A246" s="14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</row>
    <row r="247" spans="1:150" s="13" customFormat="1" ht="12.75" customHeight="1">
      <c r="A247" s="14"/>
      <c r="B247" s="76" t="s">
        <v>121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</row>
    <row r="248" spans="1:150" s="13" customFormat="1" ht="24.75" customHeight="1">
      <c r="A248" s="14"/>
      <c r="B248" s="101"/>
      <c r="C248" s="101"/>
      <c r="D248" s="101"/>
      <c r="E248" s="76" t="s">
        <v>110</v>
      </c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109">
        <v>2459</v>
      </c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9">
        <v>2459</v>
      </c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>
        <v>2296</v>
      </c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3"/>
      <c r="CQ248" s="103"/>
      <c r="CR248" s="103"/>
      <c r="CS248" s="103"/>
      <c r="CT248" s="103"/>
      <c r="CU248" s="103"/>
      <c r="CV248" s="103"/>
      <c r="CW248" s="103"/>
      <c r="CX248" s="103"/>
      <c r="CY248" s="103"/>
      <c r="CZ248" s="103"/>
      <c r="DA248" s="103"/>
      <c r="DB248" s="109">
        <v>2296</v>
      </c>
      <c r="DC248" s="109"/>
      <c r="DD248" s="109"/>
      <c r="DE248" s="109"/>
      <c r="DF248" s="109"/>
      <c r="DG248" s="109"/>
      <c r="DH248" s="109"/>
      <c r="DI248" s="109"/>
      <c r="DJ248" s="109"/>
      <c r="DK248" s="109"/>
      <c r="DL248" s="109"/>
      <c r="DM248" s="109"/>
      <c r="DN248" s="103">
        <f>--6.63</f>
        <v>6.63</v>
      </c>
      <c r="DO248" s="103"/>
      <c r="DP248" s="103"/>
      <c r="DQ248" s="103"/>
      <c r="DR248" s="103"/>
      <c r="DS248" s="103"/>
      <c r="DT248" s="103"/>
      <c r="DU248" s="103"/>
      <c r="DV248" s="103"/>
      <c r="DW248" s="103"/>
      <c r="DX248" s="103"/>
      <c r="DY248" s="103"/>
      <c r="DZ248" s="103"/>
      <c r="EA248" s="103"/>
      <c r="EB248" s="103"/>
      <c r="EC248" s="103"/>
      <c r="ED248" s="103"/>
      <c r="EE248" s="103"/>
      <c r="EF248" s="103"/>
      <c r="EG248" s="103"/>
      <c r="EH248" s="103"/>
      <c r="EI248" s="103"/>
      <c r="EJ248" s="103"/>
      <c r="EK248" s="103"/>
      <c r="EL248" s="103">
        <v>-6.63</v>
      </c>
      <c r="EM248" s="103"/>
      <c r="EN248" s="103"/>
      <c r="EO248" s="103"/>
      <c r="EP248" s="103"/>
      <c r="EQ248" s="103"/>
      <c r="ER248" s="103"/>
      <c r="ES248" s="103"/>
      <c r="ET248" s="103"/>
    </row>
    <row r="249" spans="1:150" s="13" customFormat="1" ht="12.75" customHeight="1">
      <c r="A249" s="14"/>
      <c r="B249" s="76" t="s">
        <v>124</v>
      </c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</row>
    <row r="250" spans="1:150" s="13" customFormat="1" ht="12.75" customHeight="1">
      <c r="A250" s="14"/>
      <c r="B250" s="101"/>
      <c r="C250" s="101"/>
      <c r="D250" s="101"/>
      <c r="E250" s="76" t="s">
        <v>111</v>
      </c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102">
        <v>3</v>
      </c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2">
        <v>3</v>
      </c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>
        <v>2</v>
      </c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3"/>
      <c r="CQ250" s="103"/>
      <c r="CR250" s="103"/>
      <c r="CS250" s="103"/>
      <c r="CT250" s="103"/>
      <c r="CU250" s="103"/>
      <c r="CV250" s="103"/>
      <c r="CW250" s="103"/>
      <c r="CX250" s="103"/>
      <c r="CY250" s="103"/>
      <c r="CZ250" s="103"/>
      <c r="DA250" s="103"/>
      <c r="DB250" s="102">
        <v>2</v>
      </c>
      <c r="DC250" s="102"/>
      <c r="DD250" s="102"/>
      <c r="DE250" s="102"/>
      <c r="DF250" s="102"/>
      <c r="DG250" s="102"/>
      <c r="DH250" s="102"/>
      <c r="DI250" s="102"/>
      <c r="DJ250" s="102"/>
      <c r="DK250" s="102"/>
      <c r="DL250" s="102"/>
      <c r="DM250" s="102"/>
      <c r="DN250" s="107">
        <f>CD250/AS250*100-100</f>
        <v>-33.33333333333334</v>
      </c>
      <c r="DO250" s="107"/>
      <c r="DP250" s="107"/>
      <c r="DQ250" s="107"/>
      <c r="DR250" s="107"/>
      <c r="DS250" s="107"/>
      <c r="DT250" s="107"/>
      <c r="DU250" s="107"/>
      <c r="DV250" s="107"/>
      <c r="DW250" s="107"/>
      <c r="DX250" s="107"/>
      <c r="DY250" s="107"/>
      <c r="DZ250" s="103"/>
      <c r="EA250" s="103"/>
      <c r="EB250" s="103"/>
      <c r="EC250" s="103"/>
      <c r="ED250" s="103"/>
      <c r="EE250" s="103"/>
      <c r="EF250" s="103"/>
      <c r="EG250" s="103"/>
      <c r="EH250" s="103"/>
      <c r="EI250" s="103"/>
      <c r="EJ250" s="103"/>
      <c r="EK250" s="103"/>
      <c r="EL250" s="103">
        <v>-33.33</v>
      </c>
      <c r="EM250" s="103"/>
      <c r="EN250" s="103"/>
      <c r="EO250" s="103"/>
      <c r="EP250" s="103"/>
      <c r="EQ250" s="103"/>
      <c r="ER250" s="103"/>
      <c r="ES250" s="103"/>
      <c r="ET250" s="103"/>
    </row>
    <row r="251" spans="1:150" s="13" customFormat="1" ht="12.75" customHeight="1">
      <c r="A251" s="14"/>
      <c r="B251" s="76" t="s">
        <v>122</v>
      </c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</row>
    <row r="252" spans="1:150" s="13" customFormat="1" ht="24.75" customHeight="1">
      <c r="A252" s="14"/>
      <c r="B252" s="101"/>
      <c r="C252" s="101"/>
      <c r="D252" s="101"/>
      <c r="E252" s="76" t="s">
        <v>112</v>
      </c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107">
        <v>819.67</v>
      </c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7">
        <v>819.67</v>
      </c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9">
        <v>1148</v>
      </c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9">
        <v>1148</v>
      </c>
      <c r="DC252" s="109"/>
      <c r="DD252" s="109"/>
      <c r="DE252" s="109"/>
      <c r="DF252" s="109"/>
      <c r="DG252" s="109"/>
      <c r="DH252" s="109"/>
      <c r="DI252" s="109"/>
      <c r="DJ252" s="109"/>
      <c r="DK252" s="109"/>
      <c r="DL252" s="109"/>
      <c r="DM252" s="109"/>
      <c r="DN252" s="107">
        <f>CD252/AS252*100-100</f>
        <v>40.0563641465468</v>
      </c>
      <c r="DO252" s="107"/>
      <c r="DP252" s="107"/>
      <c r="DQ252" s="107"/>
      <c r="DR252" s="107"/>
      <c r="DS252" s="107"/>
      <c r="DT252" s="107"/>
      <c r="DU252" s="107"/>
      <c r="DV252" s="107"/>
      <c r="DW252" s="107"/>
      <c r="DX252" s="107"/>
      <c r="DY252" s="107"/>
      <c r="DZ252" s="103"/>
      <c r="EA252" s="103"/>
      <c r="EB252" s="103"/>
      <c r="EC252" s="103"/>
      <c r="ED252" s="103"/>
      <c r="EE252" s="103"/>
      <c r="EF252" s="103"/>
      <c r="EG252" s="103"/>
      <c r="EH252" s="103"/>
      <c r="EI252" s="103"/>
      <c r="EJ252" s="103"/>
      <c r="EK252" s="103"/>
      <c r="EL252" s="103">
        <v>40.06</v>
      </c>
      <c r="EM252" s="103"/>
      <c r="EN252" s="103"/>
      <c r="EO252" s="103"/>
      <c r="EP252" s="103"/>
      <c r="EQ252" s="103"/>
      <c r="ER252" s="103"/>
      <c r="ES252" s="103"/>
      <c r="ET252" s="103"/>
    </row>
    <row r="253" spans="1:150" s="13" customFormat="1" ht="12.75" customHeight="1">
      <c r="A253" s="14"/>
      <c r="B253" s="76" t="s">
        <v>123</v>
      </c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</row>
    <row r="254" spans="1:150" s="13" customFormat="1" ht="36.75" customHeight="1">
      <c r="A254" s="14"/>
      <c r="B254" s="101"/>
      <c r="C254" s="101"/>
      <c r="D254" s="101"/>
      <c r="E254" s="76" t="s">
        <v>113</v>
      </c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2">
        <v>-33</v>
      </c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2">
        <v>-33</v>
      </c>
      <c r="DC254" s="102"/>
      <c r="DD254" s="102"/>
      <c r="DE254" s="102"/>
      <c r="DF254" s="102"/>
      <c r="DG254" s="102"/>
      <c r="DH254" s="102"/>
      <c r="DI254" s="102"/>
      <c r="DJ254" s="102"/>
      <c r="DK254" s="102"/>
      <c r="DL254" s="102"/>
      <c r="DM254" s="102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</row>
    <row r="255" spans="1:150" s="13" customFormat="1" ht="51.75" customHeight="1">
      <c r="A255" s="14"/>
      <c r="B255" s="101"/>
      <c r="C255" s="101"/>
      <c r="D255" s="101"/>
      <c r="E255" s="76" t="s">
        <v>147</v>
      </c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104">
        <v>245.9</v>
      </c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4">
        <v>245.9</v>
      </c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3">
        <v>229.6</v>
      </c>
      <c r="CE255" s="103"/>
      <c r="CF255" s="103"/>
      <c r="CG255" s="103"/>
      <c r="CH255" s="103"/>
      <c r="CI255" s="103"/>
      <c r="CJ255" s="103"/>
      <c r="CK255" s="103"/>
      <c r="CL255" s="103"/>
      <c r="CM255" s="103"/>
      <c r="CN255" s="103"/>
      <c r="CO255" s="103"/>
      <c r="CP255" s="103"/>
      <c r="CQ255" s="103"/>
      <c r="CR255" s="103"/>
      <c r="CS255" s="103"/>
      <c r="CT255" s="103"/>
      <c r="CU255" s="103"/>
      <c r="CV255" s="103"/>
      <c r="CW255" s="103"/>
      <c r="CX255" s="103"/>
      <c r="CY255" s="103"/>
      <c r="CZ255" s="103"/>
      <c r="DA255" s="103"/>
      <c r="DB255" s="103">
        <v>229.6</v>
      </c>
      <c r="DC255" s="103"/>
      <c r="DD255" s="103"/>
      <c r="DE255" s="103"/>
      <c r="DF255" s="103"/>
      <c r="DG255" s="103"/>
      <c r="DH255" s="103"/>
      <c r="DI255" s="103"/>
      <c r="DJ255" s="103"/>
      <c r="DK255" s="103"/>
      <c r="DL255" s="103"/>
      <c r="DM255" s="103"/>
      <c r="DN255" s="102">
        <f>CD255/AS255*100-100</f>
        <v>-6.628710858072395</v>
      </c>
      <c r="DO255" s="102"/>
      <c r="DP255" s="102"/>
      <c r="DQ255" s="102"/>
      <c r="DR255" s="102"/>
      <c r="DS255" s="102"/>
      <c r="DT255" s="102"/>
      <c r="DU255" s="102"/>
      <c r="DV255" s="102"/>
      <c r="DW255" s="102"/>
      <c r="DX255" s="102"/>
      <c r="DY255" s="102"/>
      <c r="DZ255" s="103"/>
      <c r="EA255" s="103"/>
      <c r="EB255" s="103"/>
      <c r="EC255" s="103"/>
      <c r="ED255" s="103"/>
      <c r="EE255" s="103"/>
      <c r="EF255" s="103"/>
      <c r="EG255" s="103"/>
      <c r="EH255" s="103"/>
      <c r="EI255" s="103"/>
      <c r="EJ255" s="103"/>
      <c r="EK255" s="103"/>
      <c r="EL255" s="102">
        <v>-7</v>
      </c>
      <c r="EM255" s="102"/>
      <c r="EN255" s="102"/>
      <c r="EO255" s="102"/>
      <c r="EP255" s="102"/>
      <c r="EQ255" s="102"/>
      <c r="ER255" s="102"/>
      <c r="ES255" s="102"/>
      <c r="ET255" s="102"/>
    </row>
    <row r="256" spans="1:150" s="13" customFormat="1" ht="12.75" customHeight="1">
      <c r="A256" s="14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</row>
    <row r="257" spans="1:150" s="15" customFormat="1" ht="24.75" customHeight="1">
      <c r="A257" s="16"/>
      <c r="B257" s="99"/>
      <c r="C257" s="99"/>
      <c r="D257" s="99"/>
      <c r="E257" s="100" t="s">
        <v>148</v>
      </c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7">
        <v>7.691</v>
      </c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>
        <v>7.691</v>
      </c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7">
        <v>-100</v>
      </c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>
        <v>-100</v>
      </c>
      <c r="EM257" s="97"/>
      <c r="EN257" s="97"/>
      <c r="EO257" s="97"/>
      <c r="EP257" s="97"/>
      <c r="EQ257" s="97"/>
      <c r="ER257" s="97"/>
      <c r="ES257" s="97"/>
      <c r="ET257" s="97"/>
    </row>
    <row r="258" spans="1:150" s="13" customFormat="1" ht="12.75" customHeight="1">
      <c r="A258" s="14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</row>
    <row r="259" spans="1:150" s="13" customFormat="1" ht="12.75" customHeight="1">
      <c r="A259" s="14"/>
      <c r="B259" s="76" t="s">
        <v>121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</row>
    <row r="260" spans="1:150" s="13" customFormat="1" ht="24.75" customHeight="1">
      <c r="A260" s="14"/>
      <c r="B260" s="101"/>
      <c r="C260" s="101"/>
      <c r="D260" s="101"/>
      <c r="E260" s="76" t="s">
        <v>149</v>
      </c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6">
        <v>7690.8</v>
      </c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>
        <v>7690.8</v>
      </c>
      <c r="BS260" s="106"/>
      <c r="BT260" s="106"/>
      <c r="BU260" s="106"/>
      <c r="BV260" s="106"/>
      <c r="BW260" s="106"/>
      <c r="BX260" s="106"/>
      <c r="BY260" s="106"/>
      <c r="BZ260" s="106"/>
      <c r="CA260" s="106"/>
      <c r="CB260" s="106"/>
      <c r="CC260" s="106"/>
      <c r="CD260" s="103"/>
      <c r="CE260" s="103"/>
      <c r="CF260" s="103"/>
      <c r="CG260" s="103"/>
      <c r="CH260" s="103"/>
      <c r="CI260" s="103"/>
      <c r="CJ260" s="103"/>
      <c r="CK260" s="103"/>
      <c r="CL260" s="103"/>
      <c r="CM260" s="103"/>
      <c r="CN260" s="103"/>
      <c r="CO260" s="103"/>
      <c r="CP260" s="103"/>
      <c r="CQ260" s="103"/>
      <c r="CR260" s="103"/>
      <c r="CS260" s="103"/>
      <c r="CT260" s="103"/>
      <c r="CU260" s="103"/>
      <c r="CV260" s="103"/>
      <c r="CW260" s="103"/>
      <c r="CX260" s="103"/>
      <c r="CY260" s="103"/>
      <c r="CZ260" s="103"/>
      <c r="DA260" s="103"/>
      <c r="DB260" s="103"/>
      <c r="DC260" s="103"/>
      <c r="DD260" s="103"/>
      <c r="DE260" s="103"/>
      <c r="DF260" s="103"/>
      <c r="DG260" s="103"/>
      <c r="DH260" s="103"/>
      <c r="DI260" s="103"/>
      <c r="DJ260" s="103"/>
      <c r="DK260" s="103"/>
      <c r="DL260" s="103"/>
      <c r="DM260" s="103"/>
      <c r="DN260" s="103"/>
      <c r="DO260" s="103"/>
      <c r="DP260" s="103"/>
      <c r="DQ260" s="103"/>
      <c r="DR260" s="103"/>
      <c r="DS260" s="103"/>
      <c r="DT260" s="103"/>
      <c r="DU260" s="103"/>
      <c r="DV260" s="103"/>
      <c r="DW260" s="103"/>
      <c r="DX260" s="103"/>
      <c r="DY260" s="103"/>
      <c r="DZ260" s="102">
        <v>-100</v>
      </c>
      <c r="EA260" s="102"/>
      <c r="EB260" s="102"/>
      <c r="EC260" s="102"/>
      <c r="ED260" s="102"/>
      <c r="EE260" s="102"/>
      <c r="EF260" s="102"/>
      <c r="EG260" s="102"/>
      <c r="EH260" s="102"/>
      <c r="EI260" s="102"/>
      <c r="EJ260" s="102"/>
      <c r="EK260" s="102"/>
      <c r="EL260" s="102">
        <v>-100</v>
      </c>
      <c r="EM260" s="102"/>
      <c r="EN260" s="102"/>
      <c r="EO260" s="102"/>
      <c r="EP260" s="102"/>
      <c r="EQ260" s="102"/>
      <c r="ER260" s="102"/>
      <c r="ES260" s="102"/>
      <c r="ET260" s="102"/>
    </row>
    <row r="261" spans="1:150" s="13" customFormat="1" ht="12.75" customHeight="1">
      <c r="A261" s="14"/>
      <c r="B261" s="76" t="s">
        <v>124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</row>
    <row r="262" spans="1:150" s="13" customFormat="1" ht="12.75" customHeight="1">
      <c r="A262" s="14"/>
      <c r="B262" s="101"/>
      <c r="C262" s="101"/>
      <c r="D262" s="101"/>
      <c r="E262" s="76" t="s">
        <v>150</v>
      </c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2">
        <v>1</v>
      </c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>
        <v>1</v>
      </c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3"/>
      <c r="CE262" s="103"/>
      <c r="CF262" s="103"/>
      <c r="CG262" s="103"/>
      <c r="CH262" s="103"/>
      <c r="CI262" s="103"/>
      <c r="CJ262" s="103"/>
      <c r="CK262" s="103"/>
      <c r="CL262" s="103"/>
      <c r="CM262" s="103"/>
      <c r="CN262" s="103"/>
      <c r="CO262" s="103"/>
      <c r="CP262" s="103"/>
      <c r="CQ262" s="103"/>
      <c r="CR262" s="103"/>
      <c r="CS262" s="103"/>
      <c r="CT262" s="103"/>
      <c r="CU262" s="103"/>
      <c r="CV262" s="103"/>
      <c r="CW262" s="103"/>
      <c r="CX262" s="103"/>
      <c r="CY262" s="103"/>
      <c r="CZ262" s="103"/>
      <c r="DA262" s="103"/>
      <c r="DB262" s="103"/>
      <c r="DC262" s="103"/>
      <c r="DD262" s="103"/>
      <c r="DE262" s="103"/>
      <c r="DF262" s="103"/>
      <c r="DG262" s="103"/>
      <c r="DH262" s="103"/>
      <c r="DI262" s="103"/>
      <c r="DJ262" s="103"/>
      <c r="DK262" s="103"/>
      <c r="DL262" s="103"/>
      <c r="DM262" s="103"/>
      <c r="DN262" s="103"/>
      <c r="DO262" s="103"/>
      <c r="DP262" s="103"/>
      <c r="DQ262" s="103"/>
      <c r="DR262" s="103"/>
      <c r="DS262" s="103"/>
      <c r="DT262" s="103"/>
      <c r="DU262" s="103"/>
      <c r="DV262" s="103"/>
      <c r="DW262" s="103"/>
      <c r="DX262" s="103"/>
      <c r="DY262" s="103"/>
      <c r="DZ262" s="102">
        <v>-100</v>
      </c>
      <c r="EA262" s="102"/>
      <c r="EB262" s="102"/>
      <c r="EC262" s="102"/>
      <c r="ED262" s="102"/>
      <c r="EE262" s="102"/>
      <c r="EF262" s="102"/>
      <c r="EG262" s="102"/>
      <c r="EH262" s="102"/>
      <c r="EI262" s="102"/>
      <c r="EJ262" s="102"/>
      <c r="EK262" s="102"/>
      <c r="EL262" s="102">
        <v>-100</v>
      </c>
      <c r="EM262" s="102"/>
      <c r="EN262" s="102"/>
      <c r="EO262" s="102"/>
      <c r="EP262" s="102"/>
      <c r="EQ262" s="102"/>
      <c r="ER262" s="102"/>
      <c r="ES262" s="102"/>
      <c r="ET262" s="102"/>
    </row>
    <row r="263" spans="1:150" s="13" customFormat="1" ht="12.75" customHeight="1">
      <c r="A263" s="14"/>
      <c r="B263" s="76" t="s">
        <v>122</v>
      </c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</row>
    <row r="264" spans="1:150" s="13" customFormat="1" ht="24.75" customHeight="1">
      <c r="A264" s="14"/>
      <c r="B264" s="101"/>
      <c r="C264" s="101"/>
      <c r="D264" s="101"/>
      <c r="E264" s="76" t="s">
        <v>151</v>
      </c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6">
        <v>7690.8</v>
      </c>
      <c r="BF264" s="106"/>
      <c r="BG264" s="106"/>
      <c r="BH264" s="106"/>
      <c r="BI264" s="106"/>
      <c r="BJ264" s="106"/>
      <c r="BK264" s="106"/>
      <c r="BL264" s="106"/>
      <c r="BM264" s="106"/>
      <c r="BN264" s="106"/>
      <c r="BO264" s="106"/>
      <c r="BP264" s="106"/>
      <c r="BQ264" s="106"/>
      <c r="BR264" s="106">
        <v>7690.8</v>
      </c>
      <c r="BS264" s="106"/>
      <c r="BT264" s="106"/>
      <c r="BU264" s="106"/>
      <c r="BV264" s="106"/>
      <c r="BW264" s="106"/>
      <c r="BX264" s="106"/>
      <c r="BY264" s="106"/>
      <c r="BZ264" s="106"/>
      <c r="CA264" s="106"/>
      <c r="CB264" s="106"/>
      <c r="CC264" s="106"/>
      <c r="CD264" s="103"/>
      <c r="CE264" s="103"/>
      <c r="CF264" s="103"/>
      <c r="CG264" s="103"/>
      <c r="CH264" s="103"/>
      <c r="CI264" s="103"/>
      <c r="CJ264" s="103"/>
      <c r="CK264" s="103"/>
      <c r="CL264" s="103"/>
      <c r="CM264" s="103"/>
      <c r="CN264" s="103"/>
      <c r="CO264" s="103"/>
      <c r="CP264" s="103"/>
      <c r="CQ264" s="103"/>
      <c r="CR264" s="103"/>
      <c r="CS264" s="103"/>
      <c r="CT264" s="103"/>
      <c r="CU264" s="103"/>
      <c r="CV264" s="103"/>
      <c r="CW264" s="103"/>
      <c r="CX264" s="103"/>
      <c r="CY264" s="103"/>
      <c r="CZ264" s="103"/>
      <c r="DA264" s="103"/>
      <c r="DB264" s="103"/>
      <c r="DC264" s="103"/>
      <c r="DD264" s="103"/>
      <c r="DE264" s="103"/>
      <c r="DF264" s="103"/>
      <c r="DG264" s="103"/>
      <c r="DH264" s="103"/>
      <c r="DI264" s="103"/>
      <c r="DJ264" s="103"/>
      <c r="DK264" s="103"/>
      <c r="DL264" s="103"/>
      <c r="DM264" s="103"/>
      <c r="DN264" s="103"/>
      <c r="DO264" s="103"/>
      <c r="DP264" s="103"/>
      <c r="DQ264" s="103"/>
      <c r="DR264" s="103"/>
      <c r="DS264" s="103"/>
      <c r="DT264" s="103"/>
      <c r="DU264" s="103"/>
      <c r="DV264" s="103"/>
      <c r="DW264" s="103"/>
      <c r="DX264" s="103"/>
      <c r="DY264" s="103"/>
      <c r="DZ264" s="102">
        <v>-100</v>
      </c>
      <c r="EA264" s="102"/>
      <c r="EB264" s="102"/>
      <c r="EC264" s="102"/>
      <c r="ED264" s="102"/>
      <c r="EE264" s="102"/>
      <c r="EF264" s="102"/>
      <c r="EG264" s="102"/>
      <c r="EH264" s="102"/>
      <c r="EI264" s="102"/>
      <c r="EJ264" s="102"/>
      <c r="EK264" s="102"/>
      <c r="EL264" s="102">
        <v>-100</v>
      </c>
      <c r="EM264" s="102"/>
      <c r="EN264" s="102"/>
      <c r="EO264" s="102"/>
      <c r="EP264" s="102"/>
      <c r="EQ264" s="102"/>
      <c r="ER264" s="102"/>
      <c r="ES264" s="102"/>
      <c r="ET264" s="102"/>
    </row>
    <row r="265" spans="1:150" s="13" customFormat="1" ht="12.75" customHeight="1">
      <c r="A265" s="14"/>
      <c r="B265" s="76" t="s">
        <v>123</v>
      </c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</row>
    <row r="266" spans="1:150" s="13" customFormat="1" ht="36.75" customHeight="1">
      <c r="A266" s="14"/>
      <c r="B266" s="101"/>
      <c r="C266" s="101"/>
      <c r="D266" s="101"/>
      <c r="E266" s="76" t="s">
        <v>152</v>
      </c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4">
        <v>76.9</v>
      </c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>
        <v>76.9</v>
      </c>
      <c r="BS266" s="104"/>
      <c r="BT266" s="104"/>
      <c r="BU266" s="104"/>
      <c r="BV266" s="104"/>
      <c r="BW266" s="104"/>
      <c r="BX266" s="104"/>
      <c r="BY266" s="104"/>
      <c r="BZ266" s="104"/>
      <c r="CA266" s="104"/>
      <c r="CB266" s="104"/>
      <c r="CC266" s="104"/>
      <c r="CD266" s="103"/>
      <c r="CE266" s="103"/>
      <c r="CF266" s="103"/>
      <c r="CG266" s="103"/>
      <c r="CH266" s="103"/>
      <c r="CI266" s="103"/>
      <c r="CJ266" s="103"/>
      <c r="CK266" s="103"/>
      <c r="CL266" s="103"/>
      <c r="CM266" s="103"/>
      <c r="CN266" s="103"/>
      <c r="CO266" s="103"/>
      <c r="CP266" s="103"/>
      <c r="CQ266" s="103"/>
      <c r="CR266" s="103"/>
      <c r="CS266" s="103"/>
      <c r="CT266" s="103"/>
      <c r="CU266" s="103"/>
      <c r="CV266" s="103"/>
      <c r="CW266" s="103"/>
      <c r="CX266" s="103"/>
      <c r="CY266" s="103"/>
      <c r="CZ266" s="103"/>
      <c r="DA266" s="103"/>
      <c r="DB266" s="103"/>
      <c r="DC266" s="103"/>
      <c r="DD266" s="103"/>
      <c r="DE266" s="103"/>
      <c r="DF266" s="103"/>
      <c r="DG266" s="103"/>
      <c r="DH266" s="103"/>
      <c r="DI266" s="103"/>
      <c r="DJ266" s="103"/>
      <c r="DK266" s="103"/>
      <c r="DL266" s="103"/>
      <c r="DM266" s="103"/>
      <c r="DN266" s="103"/>
      <c r="DO266" s="103"/>
      <c r="DP266" s="103"/>
      <c r="DQ266" s="103"/>
      <c r="DR266" s="103"/>
      <c r="DS266" s="103"/>
      <c r="DT266" s="103"/>
      <c r="DU266" s="103"/>
      <c r="DV266" s="103"/>
      <c r="DW266" s="103"/>
      <c r="DX266" s="103"/>
      <c r="DY266" s="103"/>
      <c r="DZ266" s="102">
        <v>-100</v>
      </c>
      <c r="EA266" s="102"/>
      <c r="EB266" s="102"/>
      <c r="EC266" s="102"/>
      <c r="ED266" s="102"/>
      <c r="EE266" s="102"/>
      <c r="EF266" s="102"/>
      <c r="EG266" s="102"/>
      <c r="EH266" s="102"/>
      <c r="EI266" s="102"/>
      <c r="EJ266" s="102"/>
      <c r="EK266" s="102"/>
      <c r="EL266" s="102">
        <v>-100</v>
      </c>
      <c r="EM266" s="102"/>
      <c r="EN266" s="102"/>
      <c r="EO266" s="102"/>
      <c r="EP266" s="102"/>
      <c r="EQ266" s="102"/>
      <c r="ER266" s="102"/>
      <c r="ES266" s="102"/>
      <c r="ET266" s="102"/>
    </row>
    <row r="267" spans="1:150" s="13" customFormat="1" ht="12.75" customHeight="1">
      <c r="A267" s="14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</row>
    <row r="268" spans="1:151" ht="12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</row>
    <row r="269" spans="1:151" ht="12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</row>
    <row r="270" spans="1:151" ht="15" customHeight="1">
      <c r="A270"/>
      <c r="B270" s="37" t="s">
        <v>153</v>
      </c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/>
      <c r="ES270"/>
      <c r="ET270"/>
      <c r="EU270"/>
    </row>
    <row r="271" spans="1:151" ht="12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</row>
    <row r="272" spans="1:151" ht="60.75" customHeight="1">
      <c r="A272" s="3"/>
      <c r="B272" s="111" t="s">
        <v>154</v>
      </c>
      <c r="C272" s="111"/>
      <c r="D272" s="111"/>
      <c r="E272" s="111" t="s">
        <v>23</v>
      </c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 t="s">
        <v>155</v>
      </c>
      <c r="AT272" s="111"/>
      <c r="AU272" s="111"/>
      <c r="AV272" s="111"/>
      <c r="AW272" s="111"/>
      <c r="AX272" s="111"/>
      <c r="AY272" s="111"/>
      <c r="AZ272" s="111"/>
      <c r="BA272" s="111"/>
      <c r="BB272" s="111"/>
      <c r="BC272" s="111"/>
      <c r="BD272" s="111"/>
      <c r="BE272" s="111"/>
      <c r="BF272" s="111"/>
      <c r="BG272" s="111"/>
      <c r="BH272" s="111"/>
      <c r="BI272" s="111"/>
      <c r="BJ272" s="111"/>
      <c r="BK272" s="111" t="s">
        <v>156</v>
      </c>
      <c r="BL272" s="111"/>
      <c r="BM272" s="111"/>
      <c r="BN272" s="111"/>
      <c r="BO272" s="111"/>
      <c r="BP272" s="111"/>
      <c r="BQ272" s="111"/>
      <c r="BR272" s="111"/>
      <c r="BS272" s="111"/>
      <c r="BT272" s="111"/>
      <c r="BU272" s="111"/>
      <c r="BV272" s="111"/>
      <c r="BW272" s="111"/>
      <c r="BX272" s="111"/>
      <c r="BY272" s="111"/>
      <c r="BZ272" s="111"/>
      <c r="CA272" s="111"/>
      <c r="CB272" s="111"/>
      <c r="CC272" s="111"/>
      <c r="CD272" s="111" t="s">
        <v>157</v>
      </c>
      <c r="CE272" s="111"/>
      <c r="CF272" s="111"/>
      <c r="CG272" s="111"/>
      <c r="CH272" s="111"/>
      <c r="CI272" s="111"/>
      <c r="CJ272" s="111"/>
      <c r="CK272" s="111"/>
      <c r="CL272" s="111"/>
      <c r="CM272" s="111"/>
      <c r="CN272" s="111"/>
      <c r="CO272" s="111"/>
      <c r="CP272" s="111"/>
      <c r="CQ272" s="111"/>
      <c r="CR272" s="111"/>
      <c r="CS272" s="111"/>
      <c r="CT272" s="111"/>
      <c r="CU272" s="111"/>
      <c r="CV272" s="111" t="s">
        <v>158</v>
      </c>
      <c r="CW272" s="111"/>
      <c r="CX272" s="111"/>
      <c r="CY272" s="111"/>
      <c r="CZ272" s="111"/>
      <c r="DA272" s="111"/>
      <c r="DB272" s="111"/>
      <c r="DC272" s="111"/>
      <c r="DD272" s="111"/>
      <c r="DE272" s="111"/>
      <c r="DF272" s="111"/>
      <c r="DG272" s="111"/>
      <c r="DH272" s="111"/>
      <c r="DI272" s="111"/>
      <c r="DJ272" s="111"/>
      <c r="DK272" s="111"/>
      <c r="DL272" s="111"/>
      <c r="DM272" s="111"/>
      <c r="DN272" s="111" t="s">
        <v>159</v>
      </c>
      <c r="DO272" s="111"/>
      <c r="DP272" s="111"/>
      <c r="DQ272" s="111"/>
      <c r="DR272" s="111"/>
      <c r="DS272" s="111"/>
      <c r="DT272" s="111"/>
      <c r="DU272" s="111"/>
      <c r="DV272" s="111"/>
      <c r="DW272" s="111"/>
      <c r="DX272" s="111"/>
      <c r="DY272" s="111"/>
      <c r="DZ272" s="111"/>
      <c r="EA272" s="111"/>
      <c r="EB272" s="111"/>
      <c r="EC272" s="111"/>
      <c r="ED272" s="111"/>
      <c r="EE272" s="111"/>
      <c r="EF272" s="111" t="s">
        <v>160</v>
      </c>
      <c r="EG272" s="111"/>
      <c r="EH272" s="111"/>
      <c r="EI272" s="111"/>
      <c r="EJ272" s="111"/>
      <c r="EK272" s="111"/>
      <c r="EL272" s="111"/>
      <c r="EM272" s="111"/>
      <c r="EN272" s="111"/>
      <c r="EO272" s="111"/>
      <c r="EP272" s="111"/>
      <c r="EQ272" s="111"/>
      <c r="ER272" s="111"/>
      <c r="ES272" s="111"/>
      <c r="ET272" s="111"/>
      <c r="EU272"/>
    </row>
    <row r="273" spans="1:151" ht="12.75" customHeight="1">
      <c r="A273"/>
      <c r="B273" s="112">
        <v>1</v>
      </c>
      <c r="C273" s="112"/>
      <c r="D273" s="112"/>
      <c r="E273" s="112">
        <v>2</v>
      </c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>
        <v>3</v>
      </c>
      <c r="AT273" s="112"/>
      <c r="AU273" s="112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112"/>
      <c r="BK273" s="112">
        <v>4</v>
      </c>
      <c r="BL273" s="112"/>
      <c r="BM273" s="112"/>
      <c r="BN273" s="112"/>
      <c r="BO273" s="112"/>
      <c r="BP273" s="112"/>
      <c r="BQ273" s="112"/>
      <c r="BR273" s="112"/>
      <c r="BS273" s="112"/>
      <c r="BT273" s="112"/>
      <c r="BU273" s="112"/>
      <c r="BV273" s="112"/>
      <c r="BW273" s="112"/>
      <c r="BX273" s="112"/>
      <c r="BY273" s="112"/>
      <c r="BZ273" s="112"/>
      <c r="CA273" s="112"/>
      <c r="CB273" s="112"/>
      <c r="CC273" s="112"/>
      <c r="CD273" s="112">
        <v>5</v>
      </c>
      <c r="CE273" s="112"/>
      <c r="CF273" s="112"/>
      <c r="CG273" s="112"/>
      <c r="CH273" s="112"/>
      <c r="CI273" s="112"/>
      <c r="CJ273" s="112"/>
      <c r="CK273" s="112"/>
      <c r="CL273" s="112"/>
      <c r="CM273" s="112"/>
      <c r="CN273" s="112"/>
      <c r="CO273" s="112"/>
      <c r="CP273" s="112"/>
      <c r="CQ273" s="112"/>
      <c r="CR273" s="112"/>
      <c r="CS273" s="112"/>
      <c r="CT273" s="112"/>
      <c r="CU273" s="112"/>
      <c r="CV273" s="111" t="s">
        <v>161</v>
      </c>
      <c r="CW273" s="111"/>
      <c r="CX273" s="111"/>
      <c r="CY273" s="111"/>
      <c r="CZ273" s="111"/>
      <c r="DA273" s="111"/>
      <c r="DB273" s="111"/>
      <c r="DC273" s="111"/>
      <c r="DD273" s="111"/>
      <c r="DE273" s="111"/>
      <c r="DF273" s="111"/>
      <c r="DG273" s="111"/>
      <c r="DH273" s="111"/>
      <c r="DI273" s="111"/>
      <c r="DJ273" s="111"/>
      <c r="DK273" s="111"/>
      <c r="DL273" s="111"/>
      <c r="DM273" s="111"/>
      <c r="DN273" s="112">
        <v>7</v>
      </c>
      <c r="DO273" s="112"/>
      <c r="DP273" s="112"/>
      <c r="DQ273" s="112"/>
      <c r="DR273" s="112"/>
      <c r="DS273" s="112"/>
      <c r="DT273" s="112"/>
      <c r="DU273" s="112"/>
      <c r="DV273" s="112"/>
      <c r="DW273" s="112"/>
      <c r="DX273" s="112"/>
      <c r="DY273" s="112"/>
      <c r="DZ273" s="112"/>
      <c r="EA273" s="112"/>
      <c r="EB273" s="112"/>
      <c r="EC273" s="112"/>
      <c r="ED273" s="112"/>
      <c r="EE273" s="112"/>
      <c r="EF273" s="111" t="s">
        <v>162</v>
      </c>
      <c r="EG273" s="111"/>
      <c r="EH273" s="111"/>
      <c r="EI273" s="111"/>
      <c r="EJ273" s="111"/>
      <c r="EK273" s="111"/>
      <c r="EL273" s="111"/>
      <c r="EM273" s="111"/>
      <c r="EN273" s="111"/>
      <c r="EO273" s="111"/>
      <c r="EP273" s="111"/>
      <c r="EQ273" s="111"/>
      <c r="ER273" s="111"/>
      <c r="ES273" s="111"/>
      <c r="ET273" s="111"/>
      <c r="EU273"/>
    </row>
    <row r="274" spans="2:150" s="7" customFormat="1" ht="12.75" customHeight="1">
      <c r="B274" s="111" t="s">
        <v>163</v>
      </c>
      <c r="C274" s="111"/>
      <c r="D274" s="111"/>
      <c r="E274" s="111" t="s">
        <v>164</v>
      </c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 t="s">
        <v>49</v>
      </c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  <c r="BO274" s="111"/>
      <c r="BP274" s="111"/>
      <c r="BQ274" s="111"/>
      <c r="BR274" s="111"/>
      <c r="BS274" s="111"/>
      <c r="BT274" s="111"/>
      <c r="BU274" s="111"/>
      <c r="BV274" s="111"/>
      <c r="BW274" s="111"/>
      <c r="BX274" s="111"/>
      <c r="BY274" s="111"/>
      <c r="BZ274" s="111"/>
      <c r="CA274" s="111"/>
      <c r="CB274" s="111"/>
      <c r="CC274" s="111"/>
      <c r="CD274" s="111"/>
      <c r="CE274" s="111"/>
      <c r="CF274" s="111"/>
      <c r="CG274" s="111"/>
      <c r="CH274" s="111"/>
      <c r="CI274" s="111"/>
      <c r="CJ274" s="111"/>
      <c r="CK274" s="111"/>
      <c r="CL274" s="111"/>
      <c r="CM274" s="111"/>
      <c r="CN274" s="111"/>
      <c r="CO274" s="111"/>
      <c r="CP274" s="111"/>
      <c r="CQ274" s="111"/>
      <c r="CR274" s="111"/>
      <c r="CS274" s="111"/>
      <c r="CT274" s="111"/>
      <c r="CU274" s="111"/>
      <c r="CV274" s="111"/>
      <c r="CW274" s="111"/>
      <c r="CX274" s="111"/>
      <c r="CY274" s="111"/>
      <c r="CZ274" s="111"/>
      <c r="DA274" s="111"/>
      <c r="DB274" s="111"/>
      <c r="DC274" s="111"/>
      <c r="DD274" s="111"/>
      <c r="DE274" s="111"/>
      <c r="DF274" s="111"/>
      <c r="DG274" s="111"/>
      <c r="DH274" s="111"/>
      <c r="DI274" s="111"/>
      <c r="DJ274" s="111"/>
      <c r="DK274" s="111"/>
      <c r="DL274" s="111"/>
      <c r="DM274" s="111"/>
      <c r="DN274" s="111" t="s">
        <v>49</v>
      </c>
      <c r="DO274" s="111"/>
      <c r="DP274" s="111"/>
      <c r="DQ274" s="111"/>
      <c r="DR274" s="111"/>
      <c r="DS274" s="111"/>
      <c r="DT274" s="111"/>
      <c r="DU274" s="111"/>
      <c r="DV274" s="111"/>
      <c r="DW274" s="111"/>
      <c r="DX274" s="111"/>
      <c r="DY274" s="111"/>
      <c r="DZ274" s="111"/>
      <c r="EA274" s="111"/>
      <c r="EB274" s="111"/>
      <c r="EC274" s="111"/>
      <c r="ED274" s="111"/>
      <c r="EE274" s="111"/>
      <c r="EF274" s="111" t="s">
        <v>49</v>
      </c>
      <c r="EG274" s="111"/>
      <c r="EH274" s="111"/>
      <c r="EI274" s="111"/>
      <c r="EJ274" s="111"/>
      <c r="EK274" s="111"/>
      <c r="EL274" s="111"/>
      <c r="EM274" s="111"/>
      <c r="EN274" s="111"/>
      <c r="EO274" s="111"/>
      <c r="EP274" s="111"/>
      <c r="EQ274" s="111"/>
      <c r="ER274" s="111"/>
      <c r="ES274" s="111"/>
      <c r="ET274" s="111"/>
    </row>
    <row r="275" spans="1:151" ht="12.75" customHeight="1">
      <c r="A275" s="3"/>
      <c r="B275" s="111"/>
      <c r="C275" s="111"/>
      <c r="D275" s="111"/>
      <c r="E275" s="69" t="s">
        <v>165</v>
      </c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8" t="s">
        <v>49</v>
      </c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  <c r="DF275" s="68"/>
      <c r="DG275" s="68"/>
      <c r="DH275" s="68"/>
      <c r="DI275" s="68"/>
      <c r="DJ275" s="68"/>
      <c r="DK275" s="68"/>
      <c r="DL275" s="68"/>
      <c r="DM275" s="68"/>
      <c r="DN275" s="68" t="s">
        <v>49</v>
      </c>
      <c r="DO275" s="68"/>
      <c r="DP275" s="68"/>
      <c r="DQ275" s="68"/>
      <c r="DR275" s="68"/>
      <c r="DS275" s="68"/>
      <c r="DT275" s="68"/>
      <c r="DU275" s="68"/>
      <c r="DV275" s="68"/>
      <c r="DW275" s="68"/>
      <c r="DX275" s="68"/>
      <c r="DY275" s="68"/>
      <c r="DZ275" s="68"/>
      <c r="EA275" s="68"/>
      <c r="EB275" s="68"/>
      <c r="EC275" s="68"/>
      <c r="ED275" s="68"/>
      <c r="EE275" s="68"/>
      <c r="EF275" s="68" t="s">
        <v>49</v>
      </c>
      <c r="EG275" s="68"/>
      <c r="EH275" s="68"/>
      <c r="EI275" s="68"/>
      <c r="EJ275" s="68"/>
      <c r="EK275" s="68"/>
      <c r="EL275" s="68"/>
      <c r="EM275" s="68"/>
      <c r="EN275" s="68"/>
      <c r="EO275" s="68"/>
      <c r="EP275" s="68"/>
      <c r="EQ275" s="68"/>
      <c r="ER275" s="68"/>
      <c r="ES275" s="68"/>
      <c r="ET275" s="68"/>
      <c r="EU275"/>
    </row>
    <row r="276" spans="1:151" ht="24.75" customHeight="1">
      <c r="A276" s="3"/>
      <c r="B276" s="111"/>
      <c r="C276" s="111"/>
      <c r="D276" s="111"/>
      <c r="E276" s="69" t="s">
        <v>166</v>
      </c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8" t="s">
        <v>49</v>
      </c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  <c r="DF276" s="68"/>
      <c r="DG276" s="68"/>
      <c r="DH276" s="68"/>
      <c r="DI276" s="68"/>
      <c r="DJ276" s="68"/>
      <c r="DK276" s="68"/>
      <c r="DL276" s="68"/>
      <c r="DM276" s="68"/>
      <c r="DN276" s="68" t="s">
        <v>49</v>
      </c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68"/>
      <c r="EA276" s="68"/>
      <c r="EB276" s="68"/>
      <c r="EC276" s="68"/>
      <c r="ED276" s="68"/>
      <c r="EE276" s="68"/>
      <c r="EF276" s="68" t="s">
        <v>49</v>
      </c>
      <c r="EG276" s="68"/>
      <c r="EH276" s="68"/>
      <c r="EI276" s="68"/>
      <c r="EJ276" s="68"/>
      <c r="EK276" s="68"/>
      <c r="EL276" s="68"/>
      <c r="EM276" s="68"/>
      <c r="EN276" s="68"/>
      <c r="EO276" s="68"/>
      <c r="EP276" s="68"/>
      <c r="EQ276" s="68"/>
      <c r="ER276" s="68"/>
      <c r="ES276" s="68"/>
      <c r="ET276" s="68"/>
      <c r="EU276"/>
    </row>
    <row r="277" spans="1:151" ht="12.75" customHeight="1">
      <c r="A277" s="3"/>
      <c r="B277" s="111"/>
      <c r="C277" s="111"/>
      <c r="D277" s="111"/>
      <c r="E277" s="69" t="s">
        <v>167</v>
      </c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8" t="s">
        <v>49</v>
      </c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 t="s">
        <v>49</v>
      </c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68"/>
      <c r="EA277" s="68"/>
      <c r="EB277" s="68"/>
      <c r="EC277" s="68"/>
      <c r="ED277" s="68"/>
      <c r="EE277" s="68"/>
      <c r="EF277" s="68" t="s">
        <v>49</v>
      </c>
      <c r="EG277" s="68"/>
      <c r="EH277" s="68"/>
      <c r="EI277" s="68"/>
      <c r="EJ277" s="68"/>
      <c r="EK277" s="68"/>
      <c r="EL277" s="68"/>
      <c r="EM277" s="68"/>
      <c r="EN277" s="68"/>
      <c r="EO277" s="68"/>
      <c r="EP277" s="68"/>
      <c r="EQ277" s="68"/>
      <c r="ER277" s="68"/>
      <c r="ES277" s="68"/>
      <c r="ET277" s="68"/>
      <c r="EU277"/>
    </row>
    <row r="278" spans="1:151" ht="12.75" customHeight="1">
      <c r="A278" s="3"/>
      <c r="B278" s="111"/>
      <c r="C278" s="111"/>
      <c r="D278" s="111"/>
      <c r="E278" s="69" t="s">
        <v>168</v>
      </c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8" t="s">
        <v>49</v>
      </c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  <c r="DF278" s="68"/>
      <c r="DG278" s="68"/>
      <c r="DH278" s="68"/>
      <c r="DI278" s="68"/>
      <c r="DJ278" s="68"/>
      <c r="DK278" s="68"/>
      <c r="DL278" s="68"/>
      <c r="DM278" s="68"/>
      <c r="DN278" s="68" t="s">
        <v>49</v>
      </c>
      <c r="DO278" s="68"/>
      <c r="DP278" s="68"/>
      <c r="DQ278" s="68"/>
      <c r="DR278" s="68"/>
      <c r="DS278" s="68"/>
      <c r="DT278" s="68"/>
      <c r="DU278" s="68"/>
      <c r="DV278" s="68"/>
      <c r="DW278" s="68"/>
      <c r="DX278" s="68"/>
      <c r="DY278" s="68"/>
      <c r="DZ278" s="68"/>
      <c r="EA278" s="68"/>
      <c r="EB278" s="68"/>
      <c r="EC278" s="68"/>
      <c r="ED278" s="68"/>
      <c r="EE278" s="68"/>
      <c r="EF278" s="68" t="s">
        <v>49</v>
      </c>
      <c r="EG278" s="68"/>
      <c r="EH278" s="68"/>
      <c r="EI278" s="68"/>
      <c r="EJ278" s="68"/>
      <c r="EK278" s="68"/>
      <c r="EL278" s="68"/>
      <c r="EM278" s="68"/>
      <c r="EN278" s="68"/>
      <c r="EO278" s="68"/>
      <c r="EP278" s="68"/>
      <c r="EQ278" s="68"/>
      <c r="ER278" s="68"/>
      <c r="ES278" s="68"/>
      <c r="ET278" s="68"/>
      <c r="EU278"/>
    </row>
    <row r="279" spans="1:150" s="13" customFormat="1" ht="12.75" customHeight="1">
      <c r="A279" s="14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/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  <c r="EH279" s="113"/>
      <c r="EI279" s="113"/>
      <c r="EJ279" s="113"/>
      <c r="EK279" s="113"/>
      <c r="EL279" s="113"/>
      <c r="EM279" s="113"/>
      <c r="EN279" s="113"/>
      <c r="EO279" s="113"/>
      <c r="EP279" s="113"/>
      <c r="EQ279" s="113"/>
      <c r="ER279" s="113"/>
      <c r="ES279" s="113"/>
      <c r="ET279" s="113"/>
    </row>
    <row r="280" spans="1:150" s="13" customFormat="1" ht="12.75" customHeight="1">
      <c r="A280" s="14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3"/>
      <c r="CO280" s="113"/>
      <c r="CP280" s="113"/>
      <c r="CQ280" s="113"/>
      <c r="CR280" s="113"/>
      <c r="CS280" s="113"/>
      <c r="CT280" s="113"/>
      <c r="CU280" s="113"/>
      <c r="CV280" s="113"/>
      <c r="CW280" s="113"/>
      <c r="CX280" s="113"/>
      <c r="CY280" s="113"/>
      <c r="CZ280" s="113"/>
      <c r="DA280" s="113"/>
      <c r="DB280" s="113"/>
      <c r="DC280" s="113"/>
      <c r="DD280" s="113"/>
      <c r="DE280" s="113"/>
      <c r="DF280" s="113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  <c r="EH280" s="113"/>
      <c r="EI280" s="113"/>
      <c r="EJ280" s="113"/>
      <c r="EK280" s="113"/>
      <c r="EL280" s="113"/>
      <c r="EM280" s="113"/>
      <c r="EN280" s="113"/>
      <c r="EO280" s="113"/>
      <c r="EP280" s="113"/>
      <c r="EQ280" s="113"/>
      <c r="ER280" s="113"/>
      <c r="ES280" s="113"/>
      <c r="ET280" s="113"/>
    </row>
    <row r="281" spans="2:150" s="7" customFormat="1" ht="24.75" customHeight="1">
      <c r="B281" s="112">
        <v>2</v>
      </c>
      <c r="C281" s="112"/>
      <c r="D281" s="112"/>
      <c r="E281" s="111" t="s">
        <v>169</v>
      </c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 t="s">
        <v>49</v>
      </c>
      <c r="AT281" s="111"/>
      <c r="AU281" s="111"/>
      <c r="AV281" s="111"/>
      <c r="AW281" s="111"/>
      <c r="AX281" s="111"/>
      <c r="AY281" s="111"/>
      <c r="AZ281" s="111"/>
      <c r="BA281" s="111"/>
      <c r="BB281" s="111"/>
      <c r="BC281" s="111"/>
      <c r="BD281" s="111"/>
      <c r="BE281" s="111"/>
      <c r="BF281" s="111"/>
      <c r="BG281" s="111"/>
      <c r="BH281" s="111"/>
      <c r="BI281" s="111"/>
      <c r="BJ281" s="111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4"/>
      <c r="BW281" s="114"/>
      <c r="BX281" s="114"/>
      <c r="BY281" s="114"/>
      <c r="BZ281" s="114"/>
      <c r="CA281" s="114"/>
      <c r="CB281" s="114"/>
      <c r="CC281" s="114"/>
      <c r="CD281" s="114"/>
      <c r="CE281" s="114"/>
      <c r="CF281" s="114"/>
      <c r="CG281" s="114"/>
      <c r="CH281" s="114"/>
      <c r="CI281" s="114"/>
      <c r="CJ281" s="114"/>
      <c r="CK281" s="114"/>
      <c r="CL281" s="114"/>
      <c r="CM281" s="114"/>
      <c r="CN281" s="114"/>
      <c r="CO281" s="114"/>
      <c r="CP281" s="114"/>
      <c r="CQ281" s="114"/>
      <c r="CR281" s="114"/>
      <c r="CS281" s="114"/>
      <c r="CT281" s="114"/>
      <c r="CU281" s="114"/>
      <c r="CV281" s="114"/>
      <c r="CW281" s="114"/>
      <c r="CX281" s="114"/>
      <c r="CY281" s="114"/>
      <c r="CZ281" s="114"/>
      <c r="DA281" s="114"/>
      <c r="DB281" s="114"/>
      <c r="DC281" s="114"/>
      <c r="DD281" s="114"/>
      <c r="DE281" s="114"/>
      <c r="DF281" s="114"/>
      <c r="DG281" s="114"/>
      <c r="DH281" s="114"/>
      <c r="DI281" s="114"/>
      <c r="DJ281" s="114"/>
      <c r="DK281" s="114"/>
      <c r="DL281" s="114"/>
      <c r="DM281" s="114"/>
      <c r="DN281" s="111" t="s">
        <v>49</v>
      </c>
      <c r="DO281" s="111"/>
      <c r="DP281" s="111"/>
      <c r="DQ281" s="111"/>
      <c r="DR281" s="111"/>
      <c r="DS281" s="111"/>
      <c r="DT281" s="111"/>
      <c r="DU281" s="111"/>
      <c r="DV281" s="111"/>
      <c r="DW281" s="111"/>
      <c r="DX281" s="111"/>
      <c r="DY281" s="111"/>
      <c r="DZ281" s="111"/>
      <c r="EA281" s="111"/>
      <c r="EB281" s="111"/>
      <c r="EC281" s="111"/>
      <c r="ED281" s="111"/>
      <c r="EE281" s="111"/>
      <c r="EF281" s="111" t="s">
        <v>49</v>
      </c>
      <c r="EG281" s="111"/>
      <c r="EH281" s="111"/>
      <c r="EI281" s="111"/>
      <c r="EJ281" s="111"/>
      <c r="EK281" s="111"/>
      <c r="EL281" s="111"/>
      <c r="EM281" s="111"/>
      <c r="EN281" s="111"/>
      <c r="EO281" s="111"/>
      <c r="EP281" s="111"/>
      <c r="EQ281" s="111"/>
      <c r="ER281" s="111"/>
      <c r="ES281" s="111"/>
      <c r="ET281" s="111"/>
    </row>
    <row r="282" spans="1:150" s="11" customFormat="1" ht="12.75" customHeight="1">
      <c r="A282" s="12"/>
      <c r="B282" s="114" t="s">
        <v>170</v>
      </c>
      <c r="C282" s="114"/>
      <c r="D282" s="114"/>
      <c r="E282" s="114" t="s">
        <v>171</v>
      </c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/>
      <c r="AO282" s="114"/>
      <c r="AP282" s="114"/>
      <c r="AQ282" s="114"/>
      <c r="AR282" s="114"/>
      <c r="AS282" s="114"/>
      <c r="AT282" s="114"/>
      <c r="AU282" s="114"/>
      <c r="AV282" s="114"/>
      <c r="AW282" s="114"/>
      <c r="AX282" s="114"/>
      <c r="AY282" s="114"/>
      <c r="AZ282" s="114"/>
      <c r="BA282" s="114"/>
      <c r="BB282" s="114"/>
      <c r="BC282" s="114"/>
      <c r="BD282" s="114"/>
      <c r="BE282" s="114"/>
      <c r="BF282" s="114"/>
      <c r="BG282" s="114"/>
      <c r="BH282" s="114"/>
      <c r="BI282" s="114"/>
      <c r="BJ282" s="114"/>
      <c r="BK282" s="114"/>
      <c r="BL282" s="114"/>
      <c r="BM282" s="114"/>
      <c r="BN282" s="114"/>
      <c r="BO282" s="114"/>
      <c r="BP282" s="114"/>
      <c r="BQ282" s="114"/>
      <c r="BR282" s="114"/>
      <c r="BS282" s="114"/>
      <c r="BT282" s="114"/>
      <c r="BU282" s="114"/>
      <c r="BV282" s="114"/>
      <c r="BW282" s="114"/>
      <c r="BX282" s="114"/>
      <c r="BY282" s="114"/>
      <c r="BZ282" s="114"/>
      <c r="CA282" s="114"/>
      <c r="CB282" s="114"/>
      <c r="CC282" s="114"/>
      <c r="CD282" s="114"/>
      <c r="CE282" s="114"/>
      <c r="CF282" s="114"/>
      <c r="CG282" s="114"/>
      <c r="CH282" s="114"/>
      <c r="CI282" s="114"/>
      <c r="CJ282" s="114"/>
      <c r="CK282" s="114"/>
      <c r="CL282" s="114"/>
      <c r="CM282" s="114"/>
      <c r="CN282" s="114"/>
      <c r="CO282" s="114"/>
      <c r="CP282" s="114"/>
      <c r="CQ282" s="114"/>
      <c r="CR282" s="114"/>
      <c r="CS282" s="114"/>
      <c r="CT282" s="114"/>
      <c r="CU282" s="114"/>
      <c r="CV282" s="114"/>
      <c r="CW282" s="114"/>
      <c r="CX282" s="114"/>
      <c r="CY282" s="114"/>
      <c r="CZ282" s="114"/>
      <c r="DA282" s="114"/>
      <c r="DB282" s="114"/>
      <c r="DC282" s="114"/>
      <c r="DD282" s="114"/>
      <c r="DE282" s="114"/>
      <c r="DF282" s="114"/>
      <c r="DG282" s="114"/>
      <c r="DH282" s="114"/>
      <c r="DI282" s="114"/>
      <c r="DJ282" s="114"/>
      <c r="DK282" s="114"/>
      <c r="DL282" s="114"/>
      <c r="DM282" s="114"/>
      <c r="DN282" s="114"/>
      <c r="DO282" s="114"/>
      <c r="DP282" s="114"/>
      <c r="DQ282" s="114"/>
      <c r="DR282" s="114"/>
      <c r="DS282" s="114"/>
      <c r="DT282" s="114"/>
      <c r="DU282" s="114"/>
      <c r="DV282" s="114"/>
      <c r="DW282" s="114"/>
      <c r="DX282" s="114"/>
      <c r="DY282" s="114"/>
      <c r="DZ282" s="114"/>
      <c r="EA282" s="114"/>
      <c r="EB282" s="114"/>
      <c r="EC282" s="114"/>
      <c r="ED282" s="114"/>
      <c r="EE282" s="114"/>
      <c r="EF282" s="114"/>
      <c r="EG282" s="114"/>
      <c r="EH282" s="114"/>
      <c r="EI282" s="114"/>
      <c r="EJ282" s="114"/>
      <c r="EK282" s="114"/>
      <c r="EL282" s="114"/>
      <c r="EM282" s="114"/>
      <c r="EN282" s="114"/>
      <c r="EO282" s="114"/>
      <c r="EP282" s="114"/>
      <c r="EQ282" s="114"/>
      <c r="ER282" s="114"/>
      <c r="ES282" s="114"/>
      <c r="ET282" s="114"/>
    </row>
    <row r="283" spans="1:150" s="7" customFormat="1" ht="24.75" customHeight="1">
      <c r="A283" s="2"/>
      <c r="B283" s="111" t="s">
        <v>172</v>
      </c>
      <c r="C283" s="111"/>
      <c r="D283" s="111"/>
      <c r="E283" s="111" t="s">
        <v>173</v>
      </c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 t="s">
        <v>49</v>
      </c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11"/>
      <c r="BD283" s="111"/>
      <c r="BE283" s="111"/>
      <c r="BF283" s="111"/>
      <c r="BG283" s="111"/>
      <c r="BH283" s="111"/>
      <c r="BI283" s="111"/>
      <c r="BJ283" s="111"/>
      <c r="BK283" s="111"/>
      <c r="BL283" s="111"/>
      <c r="BM283" s="111"/>
      <c r="BN283" s="111"/>
      <c r="BO283" s="111"/>
      <c r="BP283" s="111"/>
      <c r="BQ283" s="111"/>
      <c r="BR283" s="111"/>
      <c r="BS283" s="111"/>
      <c r="BT283" s="111"/>
      <c r="BU283" s="111"/>
      <c r="BV283" s="111"/>
      <c r="BW283" s="111"/>
      <c r="BX283" s="111"/>
      <c r="BY283" s="111"/>
      <c r="BZ283" s="111"/>
      <c r="CA283" s="111"/>
      <c r="CB283" s="111"/>
      <c r="CC283" s="111"/>
      <c r="CD283" s="111"/>
      <c r="CE283" s="111"/>
      <c r="CF283" s="111"/>
      <c r="CG283" s="111"/>
      <c r="CH283" s="111"/>
      <c r="CI283" s="111"/>
      <c r="CJ283" s="111"/>
      <c r="CK283" s="111"/>
      <c r="CL283" s="111"/>
      <c r="CM283" s="111"/>
      <c r="CN283" s="111"/>
      <c r="CO283" s="111"/>
      <c r="CP283" s="111"/>
      <c r="CQ283" s="111"/>
      <c r="CR283" s="111"/>
      <c r="CS283" s="111"/>
      <c r="CT283" s="111"/>
      <c r="CU283" s="111"/>
      <c r="CV283" s="111"/>
      <c r="CW283" s="111"/>
      <c r="CX283" s="111"/>
      <c r="CY283" s="111"/>
      <c r="CZ283" s="111"/>
      <c r="DA283" s="111"/>
      <c r="DB283" s="111"/>
      <c r="DC283" s="111"/>
      <c r="DD283" s="111"/>
      <c r="DE283" s="111"/>
      <c r="DF283" s="111"/>
      <c r="DG283" s="111"/>
      <c r="DH283" s="111"/>
      <c r="DI283" s="111"/>
      <c r="DJ283" s="111"/>
      <c r="DK283" s="111"/>
      <c r="DL283" s="111"/>
      <c r="DM283" s="111"/>
      <c r="DN283" s="111" t="s">
        <v>49</v>
      </c>
      <c r="DO283" s="111"/>
      <c r="DP283" s="111"/>
      <c r="DQ283" s="111"/>
      <c r="DR283" s="111"/>
      <c r="DS283" s="111"/>
      <c r="DT283" s="111"/>
      <c r="DU283" s="111"/>
      <c r="DV283" s="111"/>
      <c r="DW283" s="111"/>
      <c r="DX283" s="111"/>
      <c r="DY283" s="111"/>
      <c r="DZ283" s="111"/>
      <c r="EA283" s="111"/>
      <c r="EB283" s="111"/>
      <c r="EC283" s="111"/>
      <c r="ED283" s="111"/>
      <c r="EE283" s="111"/>
      <c r="EF283" s="111" t="s">
        <v>49</v>
      </c>
      <c r="EG283" s="111"/>
      <c r="EH283" s="111"/>
      <c r="EI283" s="111"/>
      <c r="EJ283" s="111"/>
      <c r="EK283" s="111"/>
      <c r="EL283" s="111"/>
      <c r="EM283" s="111"/>
      <c r="EN283" s="111"/>
      <c r="EO283" s="111"/>
      <c r="EP283" s="111"/>
      <c r="EQ283" s="111"/>
      <c r="ER283" s="111"/>
      <c r="ES283" s="111"/>
      <c r="ET283" s="111"/>
    </row>
    <row r="284" spans="1:151" ht="12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</row>
    <row r="285" spans="1:151" ht="12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</row>
    <row r="286" spans="1:151" ht="15" customHeight="1">
      <c r="A286"/>
      <c r="B286" s="37" t="s">
        <v>174</v>
      </c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/>
    </row>
    <row r="287" spans="1:151" ht="12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</row>
    <row r="288" spans="1:151" ht="12.75" customHeight="1">
      <c r="A288"/>
      <c r="B288" s="127" t="s">
        <v>198</v>
      </c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15"/>
      <c r="BT288" s="115"/>
      <c r="BU288" s="115"/>
      <c r="BV288" s="115"/>
      <c r="BW288" s="115"/>
      <c r="BX288" s="115"/>
      <c r="BY288" s="115"/>
      <c r="BZ288" s="115"/>
      <c r="CA288" s="115"/>
      <c r="CB288" s="115"/>
      <c r="CC288" s="115"/>
      <c r="CD288" s="115"/>
      <c r="CE288" s="115"/>
      <c r="CF288" s="115"/>
      <c r="CG288" s="115"/>
      <c r="CH288" s="115"/>
      <c r="CI288" s="115"/>
      <c r="CJ288" s="115"/>
      <c r="CK288" s="115"/>
      <c r="CL288" s="115"/>
      <c r="CM288" s="115"/>
      <c r="CN288" s="115"/>
      <c r="CO288" s="115"/>
      <c r="CP288" s="115"/>
      <c r="CQ288" s="115"/>
      <c r="CR288" s="115"/>
      <c r="CS288" s="115"/>
      <c r="CT288" s="115"/>
      <c r="CU288" s="115"/>
      <c r="CV288" s="115"/>
      <c r="CW288" s="115"/>
      <c r="CX288" s="115"/>
      <c r="CY288" s="115"/>
      <c r="CZ288" s="115"/>
      <c r="DA288" s="115"/>
      <c r="DB288" s="115"/>
      <c r="DC288" s="115"/>
      <c r="DD288" s="115"/>
      <c r="DE288" s="115"/>
      <c r="DF288" s="115"/>
      <c r="DG288" s="115"/>
      <c r="DH288" s="115"/>
      <c r="DI288" s="115"/>
      <c r="DJ288" s="115"/>
      <c r="DK288" s="115"/>
      <c r="DL288" s="115"/>
      <c r="DM288" s="115"/>
      <c r="DN288" s="115"/>
      <c r="DO288" s="115"/>
      <c r="DP288" s="115"/>
      <c r="DQ288" s="115"/>
      <c r="DR288" s="115"/>
      <c r="DS288" s="115"/>
      <c r="DT288" s="115"/>
      <c r="DU288" s="115"/>
      <c r="DV288" s="115"/>
      <c r="DW288" s="115"/>
      <c r="DX288" s="115"/>
      <c r="DY288" s="115"/>
      <c r="DZ288" s="115"/>
      <c r="EA288" s="115"/>
      <c r="EB288" s="115"/>
      <c r="EC288" s="115"/>
      <c r="ED288" s="115"/>
      <c r="EE288" s="115"/>
      <c r="EF288" s="115"/>
      <c r="EG288" s="115"/>
      <c r="EH288" s="115"/>
      <c r="EI288" s="115"/>
      <c r="EJ288" s="115"/>
      <c r="EK288" s="115"/>
      <c r="EL288" s="115"/>
      <c r="EM288" s="115"/>
      <c r="EN288" s="115"/>
      <c r="EO288" s="115"/>
      <c r="EP288" s="115"/>
      <c r="EQ288" s="115"/>
      <c r="ER288" s="115"/>
      <c r="ES288" s="115"/>
      <c r="ET288" s="115"/>
      <c r="EU288"/>
    </row>
    <row r="289" spans="1:151" ht="12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</row>
    <row r="290" spans="1:151" ht="15" customHeight="1">
      <c r="A290"/>
      <c r="B290" s="37" t="s">
        <v>175</v>
      </c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/>
    </row>
    <row r="291" spans="1:151" ht="12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</row>
    <row r="292" spans="1:151" ht="12.75" customHeight="1">
      <c r="A292"/>
      <c r="B292" s="126" t="s">
        <v>197</v>
      </c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6"/>
      <c r="BR292" s="116"/>
      <c r="BS292" s="116"/>
      <c r="BT292" s="116"/>
      <c r="BU292" s="116"/>
      <c r="BV292" s="116"/>
      <c r="BW292" s="116"/>
      <c r="BX292" s="116"/>
      <c r="BY292" s="116"/>
      <c r="BZ292" s="116"/>
      <c r="CA292" s="116"/>
      <c r="CB292" s="116"/>
      <c r="CC292" s="116"/>
      <c r="CD292" s="116"/>
      <c r="CE292" s="116"/>
      <c r="CF292" s="116"/>
      <c r="CG292" s="116"/>
      <c r="CH292" s="116"/>
      <c r="CI292" s="116"/>
      <c r="CJ292" s="116"/>
      <c r="CK292" s="116"/>
      <c r="CL292" s="116"/>
      <c r="CM292" s="116"/>
      <c r="CN292" s="116"/>
      <c r="CO292" s="116"/>
      <c r="CP292" s="116"/>
      <c r="CQ292" s="116"/>
      <c r="CR292" s="116"/>
      <c r="CS292" s="116"/>
      <c r="CT292" s="116"/>
      <c r="CU292" s="116"/>
      <c r="CV292" s="116"/>
      <c r="CW292" s="116"/>
      <c r="CX292" s="116"/>
      <c r="CY292" s="116"/>
      <c r="CZ292" s="116"/>
      <c r="DA292" s="116"/>
      <c r="DB292" s="116"/>
      <c r="DC292" s="116"/>
      <c r="DD292" s="116"/>
      <c r="DE292" s="116"/>
      <c r="DF292" s="116"/>
      <c r="DG292" s="116"/>
      <c r="DH292" s="116"/>
      <c r="DI292" s="116"/>
      <c r="DJ292" s="116"/>
      <c r="DK292" s="116"/>
      <c r="DL292" s="116"/>
      <c r="DM292" s="116"/>
      <c r="DN292" s="116"/>
      <c r="DO292" s="116"/>
      <c r="DP292" s="116"/>
      <c r="DQ292" s="116"/>
      <c r="DR292" s="116"/>
      <c r="DS292" s="116"/>
      <c r="DT292" s="116"/>
      <c r="DU292" s="116"/>
      <c r="DV292" s="116"/>
      <c r="DW292" s="116"/>
      <c r="DX292" s="116"/>
      <c r="DY292" s="116"/>
      <c r="DZ292" s="116"/>
      <c r="EA292" s="116"/>
      <c r="EB292" s="116"/>
      <c r="EC292" s="116"/>
      <c r="ED292" s="116"/>
      <c r="EE292" s="116"/>
      <c r="EF292" s="116"/>
      <c r="EG292" s="116"/>
      <c r="EH292" s="116"/>
      <c r="EI292" s="116"/>
      <c r="EJ292" s="116"/>
      <c r="EK292" s="116"/>
      <c r="EL292" s="116"/>
      <c r="EM292" s="116"/>
      <c r="EN292" s="116"/>
      <c r="EO292" s="116"/>
      <c r="EP292" s="116"/>
      <c r="EQ292" s="116"/>
      <c r="ER292" s="116"/>
      <c r="ES292" s="116"/>
      <c r="ET292" s="116"/>
      <c r="EU292"/>
    </row>
    <row r="293" spans="1:151" ht="12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</row>
    <row r="294" spans="1:151" ht="15" customHeight="1">
      <c r="A294"/>
      <c r="B294" s="117" t="s">
        <v>176</v>
      </c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17"/>
      <c r="BG294" s="117"/>
      <c r="BH294" s="117"/>
      <c r="BI294" s="117"/>
      <c r="BJ294" s="117"/>
      <c r="BK294" s="117"/>
      <c r="BL294" s="117"/>
      <c r="BM294" s="117"/>
      <c r="BN294" s="117"/>
      <c r="BO294" s="117"/>
      <c r="BP294" s="117"/>
      <c r="BQ294" s="117"/>
      <c r="BR294" s="117"/>
      <c r="BS294" s="117"/>
      <c r="BT294" s="117"/>
      <c r="BU294" s="117"/>
      <c r="BV294" s="117"/>
      <c r="BW294" s="117"/>
      <c r="BX294" s="117"/>
      <c r="BY294" s="117"/>
      <c r="BZ294" s="117"/>
      <c r="CA294" s="117"/>
      <c r="CB294" s="117"/>
      <c r="CC294" s="117"/>
      <c r="CD294" s="117"/>
      <c r="CE294" s="117"/>
      <c r="CF294" s="117"/>
      <c r="CG294" s="117"/>
      <c r="CH294" s="117"/>
      <c r="CI294" s="117"/>
      <c r="CJ294" s="117"/>
      <c r="CK294" s="117"/>
      <c r="CL294" s="117"/>
      <c r="CM294" s="117"/>
      <c r="CN294" s="117"/>
      <c r="CO294" s="117"/>
      <c r="CP294" s="117"/>
      <c r="CQ294" s="117"/>
      <c r="CR294" s="117"/>
      <c r="CS294" s="117"/>
      <c r="CT294" s="117"/>
      <c r="CU294" s="117"/>
      <c r="CV294" s="117"/>
      <c r="CW294" s="117"/>
      <c r="CX294" s="117"/>
      <c r="CY294" s="117"/>
      <c r="CZ294" s="117"/>
      <c r="DA294" s="117"/>
      <c r="DB294" s="117"/>
      <c r="DC294" s="117"/>
      <c r="DD294" s="117"/>
      <c r="DE294" s="117"/>
      <c r="DF294" s="117"/>
      <c r="DG294" s="117"/>
      <c r="DH294" s="117"/>
      <c r="DI294" s="117"/>
      <c r="DJ294" s="117"/>
      <c r="DK294" s="117"/>
      <c r="DL294" s="117"/>
      <c r="DM294" s="117"/>
      <c r="DN294" s="117"/>
      <c r="DO294" s="117"/>
      <c r="DP294" s="117"/>
      <c r="DQ294" s="117"/>
      <c r="DR294" s="117"/>
      <c r="DS294" s="117"/>
      <c r="DT294" s="117"/>
      <c r="DU294" s="117"/>
      <c r="DV294" s="117"/>
      <c r="DW294" s="117"/>
      <c r="DX294" s="117"/>
      <c r="DY294" s="117"/>
      <c r="DZ294" s="117"/>
      <c r="EA294" s="117"/>
      <c r="EB294" s="117"/>
      <c r="EC294" s="117"/>
      <c r="ED294" s="117"/>
      <c r="EE294" s="117"/>
      <c r="EF294" s="117"/>
      <c r="EG294" s="117"/>
      <c r="EH294" s="117"/>
      <c r="EI294" s="117"/>
      <c r="EJ294" s="117"/>
      <c r="EK294" s="117"/>
      <c r="EL294" s="117"/>
      <c r="EM294" s="117"/>
      <c r="EN294" s="117"/>
      <c r="EO294" s="117"/>
      <c r="EP294" s="117"/>
      <c r="EQ294" s="117"/>
      <c r="ER294" s="117"/>
      <c r="ES294" s="117"/>
      <c r="ET294" s="117"/>
      <c r="EU294"/>
    </row>
    <row r="295" spans="1:151" ht="12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</row>
    <row r="296" spans="1:151" ht="12.75" customHeight="1">
      <c r="A296"/>
      <c r="B296" s="118" t="s">
        <v>177</v>
      </c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8"/>
      <c r="BS296" s="118"/>
      <c r="BT296" s="118"/>
      <c r="BU296" s="118"/>
      <c r="BV296" s="118"/>
      <c r="BW296" s="118"/>
      <c r="BX296" s="118"/>
      <c r="BY296" s="118"/>
      <c r="BZ296" s="118"/>
      <c r="CA296" s="118"/>
      <c r="CB296" s="118"/>
      <c r="CC296" s="118"/>
      <c r="CD296" s="118"/>
      <c r="CE296" s="118"/>
      <c r="CF296" s="118"/>
      <c r="CG296" s="118"/>
      <c r="CH296" s="118"/>
      <c r="CI296" s="118"/>
      <c r="CJ296" s="118"/>
      <c r="CK296" s="118"/>
      <c r="CL296" s="118"/>
      <c r="CM296" s="118"/>
      <c r="CN296" s="118"/>
      <c r="CO296" s="118"/>
      <c r="CP296" s="118"/>
      <c r="CQ296" s="118"/>
      <c r="CR296" s="118"/>
      <c r="CS296" s="118"/>
      <c r="CT296" s="118"/>
      <c r="CU296" s="118"/>
      <c r="CV296" s="118"/>
      <c r="CW296" s="118"/>
      <c r="CX296" s="118"/>
      <c r="CY296" s="118"/>
      <c r="CZ296" s="118"/>
      <c r="DA296" s="118"/>
      <c r="DB296" s="118"/>
      <c r="DC296" s="118"/>
      <c r="DD296" s="118"/>
      <c r="DE296" s="118"/>
      <c r="DF296" s="118"/>
      <c r="DG296" s="118"/>
      <c r="DH296" s="118"/>
      <c r="DI296" s="118"/>
      <c r="DJ296" s="118"/>
      <c r="DK296" s="118"/>
      <c r="DL296" s="118"/>
      <c r="DM296" s="118"/>
      <c r="DN296" s="118"/>
      <c r="DO296" s="118"/>
      <c r="DP296" s="118"/>
      <c r="DQ296" s="118"/>
      <c r="DR296" s="118"/>
      <c r="DS296" s="118"/>
      <c r="DT296" s="118"/>
      <c r="DU296" s="118"/>
      <c r="DV296" s="118"/>
      <c r="DW296" s="118"/>
      <c r="DX296" s="118"/>
      <c r="DY296" s="118"/>
      <c r="DZ296" s="118"/>
      <c r="EA296" s="118"/>
      <c r="EB296" s="118"/>
      <c r="EC296" s="118"/>
      <c r="ED296" s="118"/>
      <c r="EE296" s="118"/>
      <c r="EF296" s="118"/>
      <c r="EG296" s="118"/>
      <c r="EH296" s="118"/>
      <c r="EI296" s="118"/>
      <c r="EJ296" s="118"/>
      <c r="EK296" s="118"/>
      <c r="EL296" s="118"/>
      <c r="EM296" s="118"/>
      <c r="EN296" s="118"/>
      <c r="EO296" s="118"/>
      <c r="EP296" s="118"/>
      <c r="EQ296" s="118"/>
      <c r="ER296" s="118"/>
      <c r="ES296" s="118"/>
      <c r="ET296" s="118"/>
      <c r="EU296"/>
    </row>
    <row r="297" spans="1:151" ht="12.75" customHeight="1">
      <c r="A297"/>
      <c r="B297" s="126" t="s">
        <v>196</v>
      </c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6"/>
      <c r="CP297" s="116"/>
      <c r="CQ297" s="116"/>
      <c r="CR297" s="116"/>
      <c r="CS297" s="116"/>
      <c r="CT297" s="116"/>
      <c r="CU297" s="116"/>
      <c r="CV297" s="116"/>
      <c r="CW297" s="116"/>
      <c r="CX297" s="116"/>
      <c r="CY297" s="116"/>
      <c r="CZ297" s="116"/>
      <c r="DA297" s="116"/>
      <c r="DB297" s="116"/>
      <c r="DC297" s="116"/>
      <c r="DD297" s="116"/>
      <c r="DE297" s="116"/>
      <c r="DF297" s="116"/>
      <c r="DG297" s="116"/>
      <c r="DH297" s="116"/>
      <c r="DI297" s="116"/>
      <c r="DJ297" s="116"/>
      <c r="DK297" s="116"/>
      <c r="DL297" s="116"/>
      <c r="DM297" s="116"/>
      <c r="DN297" s="116"/>
      <c r="DO297" s="116"/>
      <c r="DP297" s="116"/>
      <c r="DQ297" s="116"/>
      <c r="DR297" s="116"/>
      <c r="DS297" s="116"/>
      <c r="DT297" s="116"/>
      <c r="DU297" s="116"/>
      <c r="DV297" s="116"/>
      <c r="DW297" s="116"/>
      <c r="DX297" s="116"/>
      <c r="DY297" s="116"/>
      <c r="DZ297" s="116"/>
      <c r="EA297" s="116"/>
      <c r="EB297" s="116"/>
      <c r="EC297" s="116"/>
      <c r="ED297" s="116"/>
      <c r="EE297" s="116"/>
      <c r="EF297" s="116"/>
      <c r="EG297" s="116"/>
      <c r="EH297" s="116"/>
      <c r="EI297" s="116"/>
      <c r="EJ297" s="116"/>
      <c r="EK297" s="116"/>
      <c r="EL297" s="116"/>
      <c r="EM297" s="116"/>
      <c r="EN297" s="116"/>
      <c r="EO297" s="116"/>
      <c r="EP297" s="116"/>
      <c r="EQ297" s="116"/>
      <c r="ER297" s="116"/>
      <c r="ES297" s="116"/>
      <c r="ET297" s="116"/>
      <c r="EU297" s="116"/>
    </row>
    <row r="298" spans="1:151" ht="12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</row>
    <row r="299" spans="1:151" ht="12.75" customHeight="1">
      <c r="A299"/>
      <c r="B299" s="119" t="s">
        <v>178</v>
      </c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19"/>
      <c r="BU299" s="119"/>
      <c r="BV299" s="119"/>
      <c r="BW299" s="119"/>
      <c r="BX299" s="119"/>
      <c r="BY299" s="119"/>
      <c r="BZ299" s="119"/>
      <c r="CA299" s="119"/>
      <c r="CB299" s="119"/>
      <c r="CC299" s="119"/>
      <c r="CD299" s="119"/>
      <c r="CE299" s="119"/>
      <c r="CF299" s="119"/>
      <c r="CG299" s="119"/>
      <c r="CH299" s="119"/>
      <c r="CI299" s="119"/>
      <c r="CJ299" s="119"/>
      <c r="CK299" s="119"/>
      <c r="CL299" s="119"/>
      <c r="CM299" s="119"/>
      <c r="CN299" s="119"/>
      <c r="CO299" s="119"/>
      <c r="CP299" s="119"/>
      <c r="CQ299" s="119"/>
      <c r="CR299" s="119"/>
      <c r="CS299" s="119"/>
      <c r="CT299" s="119"/>
      <c r="CU299" s="119"/>
      <c r="CV299" s="119"/>
      <c r="CW299" s="119"/>
      <c r="CX299" s="119"/>
      <c r="CY299" s="119"/>
      <c r="CZ299" s="119"/>
      <c r="DA299" s="119"/>
      <c r="DB299" s="119"/>
      <c r="DC299" s="119"/>
      <c r="DD299" s="119"/>
      <c r="DE299" s="119"/>
      <c r="DF299" s="119"/>
      <c r="DG299" s="119"/>
      <c r="DH299" s="119"/>
      <c r="DI299" s="119"/>
      <c r="DJ299" s="119"/>
      <c r="DK299" s="119"/>
      <c r="DL299" s="119"/>
      <c r="DM299" s="119"/>
      <c r="DN299" s="119"/>
      <c r="DO299" s="119"/>
      <c r="DP299" s="119"/>
      <c r="DQ299" s="119"/>
      <c r="DR299" s="119"/>
      <c r="DS299" s="119"/>
      <c r="DT299" s="119"/>
      <c r="DU299" s="119"/>
      <c r="DV299" s="119"/>
      <c r="DW299" s="119"/>
      <c r="DX299" s="119"/>
      <c r="DY299" s="119"/>
      <c r="DZ299" s="119"/>
      <c r="EA299" s="119"/>
      <c r="EB299" s="119"/>
      <c r="EC299" s="119"/>
      <c r="ED299" s="119"/>
      <c r="EE299" s="119"/>
      <c r="EF299" s="119"/>
      <c r="EG299" s="119"/>
      <c r="EH299" s="119"/>
      <c r="EI299" s="119"/>
      <c r="EJ299" s="119"/>
      <c r="EK299" s="119"/>
      <c r="EL299" s="119"/>
      <c r="EM299" s="119"/>
      <c r="EN299" s="119"/>
      <c r="EO299" s="119"/>
      <c r="EP299" s="119"/>
      <c r="EQ299" s="119"/>
      <c r="ER299" s="119"/>
      <c r="ES299" s="119"/>
      <c r="ET299" s="119"/>
      <c r="EU299"/>
    </row>
    <row r="300" spans="1:151" ht="12.75" customHeight="1">
      <c r="A300"/>
      <c r="B300" s="126" t="s">
        <v>195</v>
      </c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  <c r="AA300" s="116"/>
      <c r="AB300" s="116"/>
      <c r="AC300" s="116"/>
      <c r="AD300" s="116"/>
      <c r="AE300" s="116"/>
      <c r="AF300" s="116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116"/>
      <c r="AQ300" s="116"/>
      <c r="AR300" s="116"/>
      <c r="AS300" s="116"/>
      <c r="AT300" s="116"/>
      <c r="AU300" s="116"/>
      <c r="AV300" s="116"/>
      <c r="AW300" s="116"/>
      <c r="AX300" s="116"/>
      <c r="AY300" s="116"/>
      <c r="AZ300" s="116"/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16"/>
      <c r="BM300" s="116"/>
      <c r="BN300" s="116"/>
      <c r="BO300" s="116"/>
      <c r="BP300" s="116"/>
      <c r="BQ300" s="116"/>
      <c r="BR300" s="116"/>
      <c r="BS300" s="116"/>
      <c r="BT300" s="116"/>
      <c r="BU300" s="116"/>
      <c r="BV300" s="116"/>
      <c r="BW300" s="116"/>
      <c r="BX300" s="116"/>
      <c r="BY300" s="116"/>
      <c r="BZ300" s="116"/>
      <c r="CA300" s="116"/>
      <c r="CB300" s="116"/>
      <c r="CC300" s="116"/>
      <c r="CD300" s="116"/>
      <c r="CE300" s="116"/>
      <c r="CF300" s="116"/>
      <c r="CG300" s="116"/>
      <c r="CH300" s="116"/>
      <c r="CI300" s="116"/>
      <c r="CJ300" s="116"/>
      <c r="CK300" s="116"/>
      <c r="CL300" s="116"/>
      <c r="CM300" s="116"/>
      <c r="CN300" s="116"/>
      <c r="CO300" s="116"/>
      <c r="CP300" s="116"/>
      <c r="CQ300" s="116"/>
      <c r="CR300" s="116"/>
      <c r="CS300" s="116"/>
      <c r="CT300" s="116"/>
      <c r="CU300" s="116"/>
      <c r="CV300" s="116"/>
      <c r="CW300" s="116"/>
      <c r="CX300" s="116"/>
      <c r="CY300" s="116"/>
      <c r="CZ300" s="116"/>
      <c r="DA300" s="116"/>
      <c r="DB300" s="116"/>
      <c r="DC300" s="116"/>
      <c r="DD300" s="116"/>
      <c r="DE300" s="116"/>
      <c r="DF300" s="116"/>
      <c r="DG300" s="116"/>
      <c r="DH300" s="116"/>
      <c r="DI300" s="116"/>
      <c r="DJ300" s="116"/>
      <c r="DK300" s="116"/>
      <c r="DL300" s="116"/>
      <c r="DM300" s="116"/>
      <c r="DN300" s="116"/>
      <c r="DO300" s="116"/>
      <c r="DP300" s="116"/>
      <c r="DQ300" s="116"/>
      <c r="DR300" s="116"/>
      <c r="DS300" s="116"/>
      <c r="DT300" s="116"/>
      <c r="DU300" s="116"/>
      <c r="DV300" s="116"/>
      <c r="DW300" s="116"/>
      <c r="DX300" s="116"/>
      <c r="DY300" s="116"/>
      <c r="DZ300" s="116"/>
      <c r="EA300" s="116"/>
      <c r="EB300" s="116"/>
      <c r="EC300" s="116"/>
      <c r="ED300" s="116"/>
      <c r="EE300" s="116"/>
      <c r="EF300" s="116"/>
      <c r="EG300" s="116"/>
      <c r="EH300" s="116"/>
      <c r="EI300" s="116"/>
      <c r="EJ300" s="116"/>
      <c r="EK300" s="116"/>
      <c r="EL300" s="116"/>
      <c r="EM300" s="116"/>
      <c r="EN300" s="116"/>
      <c r="EO300" s="116"/>
      <c r="EP300" s="116"/>
      <c r="EQ300" s="116"/>
      <c r="ER300" s="116"/>
      <c r="ES300" s="116"/>
      <c r="ET300" s="116"/>
      <c r="EU300" s="116"/>
    </row>
    <row r="301" spans="1:151" ht="12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</row>
    <row r="302" spans="1:151" ht="12.75" customHeight="1">
      <c r="A302"/>
      <c r="B302" s="119" t="s">
        <v>179</v>
      </c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19"/>
      <c r="BU302" s="119"/>
      <c r="BV302" s="119"/>
      <c r="BW302" s="119"/>
      <c r="BX302" s="119"/>
      <c r="BY302" s="119"/>
      <c r="BZ302" s="119"/>
      <c r="CA302" s="119"/>
      <c r="CB302" s="119"/>
      <c r="CC302" s="119"/>
      <c r="CD302" s="119"/>
      <c r="CE302" s="119"/>
      <c r="CF302" s="119"/>
      <c r="CG302" s="119"/>
      <c r="CH302" s="119"/>
      <c r="CI302" s="119"/>
      <c r="CJ302" s="119"/>
      <c r="CK302" s="119"/>
      <c r="CL302" s="119"/>
      <c r="CM302" s="119"/>
      <c r="CN302" s="119"/>
      <c r="CO302" s="119"/>
      <c r="CP302" s="119"/>
      <c r="CQ302" s="119"/>
      <c r="CR302" s="119"/>
      <c r="CS302" s="119"/>
      <c r="CT302" s="119"/>
      <c r="CU302" s="119"/>
      <c r="CV302" s="119"/>
      <c r="CW302" s="119"/>
      <c r="CX302" s="119"/>
      <c r="CY302" s="119"/>
      <c r="CZ302" s="119"/>
      <c r="DA302" s="119"/>
      <c r="DB302" s="119"/>
      <c r="DC302" s="119"/>
      <c r="DD302" s="119"/>
      <c r="DE302" s="119"/>
      <c r="DF302" s="119"/>
      <c r="DG302" s="119"/>
      <c r="DH302" s="119"/>
      <c r="DI302" s="119"/>
      <c r="DJ302" s="119"/>
      <c r="DK302" s="119"/>
      <c r="DL302" s="119"/>
      <c r="DM302" s="119"/>
      <c r="DN302" s="119"/>
      <c r="DO302" s="119"/>
      <c r="DP302" s="119"/>
      <c r="DQ302" s="119"/>
      <c r="DR302" s="119"/>
      <c r="DS302" s="119"/>
      <c r="DT302" s="119"/>
      <c r="DU302" s="119"/>
      <c r="DV302" s="119"/>
      <c r="DW302" s="119"/>
      <c r="DX302" s="119"/>
      <c r="DY302" s="119"/>
      <c r="DZ302" s="119"/>
      <c r="EA302" s="119"/>
      <c r="EB302" s="119"/>
      <c r="EC302" s="119"/>
      <c r="ED302" s="119"/>
      <c r="EE302" s="119"/>
      <c r="EF302" s="119"/>
      <c r="EG302" s="119"/>
      <c r="EH302" s="119"/>
      <c r="EI302" s="119"/>
      <c r="EJ302" s="119"/>
      <c r="EK302" s="119"/>
      <c r="EL302" s="119"/>
      <c r="EM302" s="119"/>
      <c r="EN302" s="119"/>
      <c r="EO302" s="119"/>
      <c r="EP302" s="119"/>
      <c r="EQ302" s="119"/>
      <c r="ER302" s="119"/>
      <c r="ES302" s="119"/>
      <c r="ET302" s="119"/>
      <c r="EU302"/>
    </row>
    <row r="303" spans="1:151" ht="12.75" customHeight="1">
      <c r="A303"/>
      <c r="B303" s="126" t="s">
        <v>194</v>
      </c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  <c r="AR303" s="116"/>
      <c r="AS303" s="116"/>
      <c r="AT303" s="116"/>
      <c r="AU303" s="116"/>
      <c r="AV303" s="116"/>
      <c r="AW303" s="116"/>
      <c r="AX303" s="116"/>
      <c r="AY303" s="116"/>
      <c r="AZ303" s="116"/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  <c r="BV303" s="116"/>
      <c r="BW303" s="116"/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6"/>
      <c r="CO303" s="116"/>
      <c r="CP303" s="116"/>
      <c r="CQ303" s="116"/>
      <c r="CR303" s="116"/>
      <c r="CS303" s="116"/>
      <c r="CT303" s="116"/>
      <c r="CU303" s="116"/>
      <c r="CV303" s="116"/>
      <c r="CW303" s="116"/>
      <c r="CX303" s="116"/>
      <c r="CY303" s="116"/>
      <c r="CZ303" s="116"/>
      <c r="DA303" s="116"/>
      <c r="DB303" s="116"/>
      <c r="DC303" s="116"/>
      <c r="DD303" s="116"/>
      <c r="DE303" s="116"/>
      <c r="DF303" s="116"/>
      <c r="DG303" s="116"/>
      <c r="DH303" s="116"/>
      <c r="DI303" s="116"/>
      <c r="DJ303" s="116"/>
      <c r="DK303" s="116"/>
      <c r="DL303" s="116"/>
      <c r="DM303" s="116"/>
      <c r="DN303" s="116"/>
      <c r="DO303" s="116"/>
      <c r="DP303" s="116"/>
      <c r="DQ303" s="116"/>
      <c r="DR303" s="116"/>
      <c r="DS303" s="116"/>
      <c r="DT303" s="116"/>
      <c r="DU303" s="116"/>
      <c r="DV303" s="116"/>
      <c r="DW303" s="116"/>
      <c r="DX303" s="116"/>
      <c r="DY303" s="116"/>
      <c r="DZ303" s="116"/>
      <c r="EA303" s="116"/>
      <c r="EB303" s="116"/>
      <c r="EC303" s="116"/>
      <c r="ED303" s="116"/>
      <c r="EE303" s="116"/>
      <c r="EF303" s="116"/>
      <c r="EG303" s="116"/>
      <c r="EH303" s="116"/>
      <c r="EI303" s="116"/>
      <c r="EJ303" s="116"/>
      <c r="EK303" s="116"/>
      <c r="EL303" s="116"/>
      <c r="EM303" s="116"/>
      <c r="EN303" s="116"/>
      <c r="EO303" s="116"/>
      <c r="EP303" s="116"/>
      <c r="EQ303" s="116"/>
      <c r="ER303" s="116"/>
      <c r="ES303" s="116"/>
      <c r="ET303" s="116"/>
      <c r="EU303"/>
    </row>
    <row r="304" spans="1:151" ht="12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</row>
    <row r="305" spans="1:151" ht="12.75" customHeight="1">
      <c r="A305"/>
      <c r="B305" s="119" t="s">
        <v>180</v>
      </c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19"/>
      <c r="BU305" s="119"/>
      <c r="BV305" s="119"/>
      <c r="BW305" s="119"/>
      <c r="BX305" s="119"/>
      <c r="BY305" s="119"/>
      <c r="BZ305" s="119"/>
      <c r="CA305" s="119"/>
      <c r="CB305" s="119"/>
      <c r="CC305" s="119"/>
      <c r="CD305" s="119"/>
      <c r="CE305" s="119"/>
      <c r="CF305" s="119"/>
      <c r="CG305" s="119"/>
      <c r="CH305" s="119"/>
      <c r="CI305" s="119"/>
      <c r="CJ305" s="119"/>
      <c r="CK305" s="119"/>
      <c r="CL305" s="119"/>
      <c r="CM305" s="119"/>
      <c r="CN305" s="119"/>
      <c r="CO305" s="119"/>
      <c r="CP305" s="119"/>
      <c r="CQ305" s="119"/>
      <c r="CR305" s="119"/>
      <c r="CS305" s="119"/>
      <c r="CT305" s="119"/>
      <c r="CU305" s="119"/>
      <c r="CV305" s="119"/>
      <c r="CW305" s="119"/>
      <c r="CX305" s="119"/>
      <c r="CY305" s="119"/>
      <c r="CZ305" s="119"/>
      <c r="DA305" s="119"/>
      <c r="DB305" s="119"/>
      <c r="DC305" s="119"/>
      <c r="DD305" s="119"/>
      <c r="DE305" s="119"/>
      <c r="DF305" s="119"/>
      <c r="DG305" s="119"/>
      <c r="DH305" s="119"/>
      <c r="DI305" s="119"/>
      <c r="DJ305" s="119"/>
      <c r="DK305" s="119"/>
      <c r="DL305" s="119"/>
      <c r="DM305" s="119"/>
      <c r="DN305" s="119"/>
      <c r="DO305" s="119"/>
      <c r="DP305" s="119"/>
      <c r="DQ305" s="119"/>
      <c r="DR305" s="119"/>
      <c r="DS305" s="119"/>
      <c r="DT305" s="119"/>
      <c r="DU305" s="119"/>
      <c r="DV305" s="119"/>
      <c r="DW305" s="119"/>
      <c r="DX305" s="119"/>
      <c r="DY305" s="119"/>
      <c r="DZ305" s="119"/>
      <c r="EA305" s="119"/>
      <c r="EB305" s="119"/>
      <c r="EC305" s="119"/>
      <c r="ED305" s="119"/>
      <c r="EE305" s="119"/>
      <c r="EF305" s="119"/>
      <c r="EG305" s="119"/>
      <c r="EH305" s="119"/>
      <c r="EI305" s="119"/>
      <c r="EJ305" s="119"/>
      <c r="EK305" s="119"/>
      <c r="EL305" s="119"/>
      <c r="EM305" s="119"/>
      <c r="EN305" s="119"/>
      <c r="EO305" s="119"/>
      <c r="EP305" s="119"/>
      <c r="EQ305" s="119"/>
      <c r="ER305" s="119"/>
      <c r="ES305" s="119"/>
      <c r="ET305" s="119"/>
      <c r="EU305"/>
    </row>
    <row r="306" spans="1:151" ht="12.75" customHeight="1">
      <c r="A306"/>
      <c r="B306" s="126" t="s">
        <v>193</v>
      </c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  <c r="AS306" s="116"/>
      <c r="AT306" s="116"/>
      <c r="AU306" s="116"/>
      <c r="AV306" s="116"/>
      <c r="AW306" s="116"/>
      <c r="AX306" s="116"/>
      <c r="AY306" s="116"/>
      <c r="AZ306" s="116"/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  <c r="BV306" s="116"/>
      <c r="BW306" s="116"/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6"/>
      <c r="CO306" s="116"/>
      <c r="CP306" s="116"/>
      <c r="CQ306" s="116"/>
      <c r="CR306" s="116"/>
      <c r="CS306" s="116"/>
      <c r="CT306" s="116"/>
      <c r="CU306" s="116"/>
      <c r="CV306" s="116"/>
      <c r="CW306" s="116"/>
      <c r="CX306" s="116"/>
      <c r="CY306" s="116"/>
      <c r="CZ306" s="116"/>
      <c r="DA306" s="116"/>
      <c r="DB306" s="116"/>
      <c r="DC306" s="116"/>
      <c r="DD306" s="116"/>
      <c r="DE306" s="116"/>
      <c r="DF306" s="116"/>
      <c r="DG306" s="116"/>
      <c r="DH306" s="116"/>
      <c r="DI306" s="116"/>
      <c r="DJ306" s="116"/>
      <c r="DK306" s="116"/>
      <c r="DL306" s="116"/>
      <c r="DM306" s="116"/>
      <c r="DN306" s="116"/>
      <c r="DO306" s="116"/>
      <c r="DP306" s="116"/>
      <c r="DQ306" s="116"/>
      <c r="DR306" s="116"/>
      <c r="DS306" s="116"/>
      <c r="DT306" s="116"/>
      <c r="DU306" s="116"/>
      <c r="DV306" s="116"/>
      <c r="DW306" s="116"/>
      <c r="DX306" s="116"/>
      <c r="DY306" s="116"/>
      <c r="DZ306" s="116"/>
      <c r="EA306" s="116"/>
      <c r="EB306" s="116"/>
      <c r="EC306" s="116"/>
      <c r="ED306" s="116"/>
      <c r="EE306" s="116"/>
      <c r="EF306" s="116"/>
      <c r="EG306" s="116"/>
      <c r="EH306" s="116"/>
      <c r="EI306" s="116"/>
      <c r="EJ306" s="116"/>
      <c r="EK306" s="116"/>
      <c r="EL306" s="116"/>
      <c r="EM306" s="116"/>
      <c r="EN306" s="116"/>
      <c r="EO306" s="116"/>
      <c r="EP306" s="116"/>
      <c r="EQ306" s="116"/>
      <c r="ER306" s="116"/>
      <c r="ES306" s="116"/>
      <c r="ET306" s="116"/>
      <c r="EU306"/>
    </row>
    <row r="307" spans="1:151" ht="12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</row>
    <row r="308" spans="1:151" ht="12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</row>
    <row r="309" spans="1:151" ht="11.2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</row>
    <row r="310" spans="1:151" ht="11.2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</row>
    <row r="311" spans="1:151" ht="23.25" customHeight="1">
      <c r="A311" s="120" t="s">
        <v>181</v>
      </c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/>
      <c r="AU311"/>
      <c r="AV311"/>
      <c r="AW311"/>
      <c r="AX311" s="121"/>
      <c r="AY311" s="121"/>
      <c r="AZ311" s="121"/>
      <c r="BA311" s="121"/>
      <c r="BB311" s="121"/>
      <c r="BC311" s="121"/>
      <c r="BD311" s="121"/>
      <c r="BE311" s="121"/>
      <c r="BF311" s="121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21"/>
      <c r="BS311" s="121"/>
      <c r="BT311" s="121"/>
      <c r="BU311" s="121"/>
      <c r="BV311" s="121"/>
      <c r="BW311"/>
      <c r="BX311"/>
      <c r="BY311"/>
      <c r="BZ311"/>
      <c r="CA311"/>
      <c r="CB311"/>
      <c r="CC311"/>
      <c r="CD311"/>
      <c r="CE311"/>
      <c r="CF311"/>
      <c r="CG311" s="122" t="s">
        <v>182</v>
      </c>
      <c r="CH311" s="122"/>
      <c r="CI311" s="122"/>
      <c r="CJ311" s="122"/>
      <c r="CK311" s="122"/>
      <c r="CL311" s="122"/>
      <c r="CM311" s="122"/>
      <c r="CN311" s="122"/>
      <c r="CO311" s="122"/>
      <c r="CP311" s="122"/>
      <c r="CQ311" s="122"/>
      <c r="CR311" s="122"/>
      <c r="CS311" s="122"/>
      <c r="CT311" s="122"/>
      <c r="CU311" s="122"/>
      <c r="CV311" s="122"/>
      <c r="CW311" s="122"/>
      <c r="CX311" s="122"/>
      <c r="CY311" s="122"/>
      <c r="CZ311" s="122"/>
      <c r="DA311" s="122"/>
      <c r="DB311" s="122"/>
      <c r="DC311" s="122"/>
      <c r="DD311" s="122"/>
      <c r="DE311" s="122"/>
      <c r="DF311" s="122"/>
      <c r="DG311" s="122"/>
      <c r="DH311" s="122"/>
      <c r="DI311" s="122"/>
      <c r="DJ311" s="122"/>
      <c r="DK311" s="122"/>
      <c r="DL311" s="122"/>
      <c r="DM311" s="122"/>
      <c r="DN311" s="122"/>
      <c r="DO311" s="122"/>
      <c r="DP311" s="122"/>
      <c r="DQ311" s="122"/>
      <c r="DR311" s="122"/>
      <c r="DS311" s="122"/>
      <c r="DT311" s="122"/>
      <c r="DU311" s="122"/>
      <c r="DV311" s="122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</row>
    <row r="312" spans="1:151" ht="11.2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 s="123" t="s">
        <v>183</v>
      </c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/>
      <c r="BV312"/>
      <c r="BW312"/>
      <c r="BX312"/>
      <c r="BY312"/>
      <c r="BZ312"/>
      <c r="CA312"/>
      <c r="CB312"/>
      <c r="CC312"/>
      <c r="CD312"/>
      <c r="CE312"/>
      <c r="CF312"/>
      <c r="CG312" s="123" t="s">
        <v>184</v>
      </c>
      <c r="CH312" s="123"/>
      <c r="CI312" s="123"/>
      <c r="CJ312" s="123"/>
      <c r="CK312" s="123"/>
      <c r="CL312" s="123"/>
      <c r="CM312" s="123"/>
      <c r="CN312" s="123"/>
      <c r="CO312" s="123"/>
      <c r="CP312" s="123"/>
      <c r="CQ312" s="123"/>
      <c r="CR312" s="123"/>
      <c r="CS312" s="123"/>
      <c r="CT312" s="123"/>
      <c r="CU312" s="123"/>
      <c r="CV312" s="123"/>
      <c r="CW312" s="123"/>
      <c r="CX312" s="123"/>
      <c r="CY312" s="123"/>
      <c r="CZ312" s="123"/>
      <c r="DA312" s="123"/>
      <c r="DB312" s="123"/>
      <c r="DC312" s="123"/>
      <c r="DD312" s="123"/>
      <c r="DE312" s="123"/>
      <c r="DF312" s="123"/>
      <c r="DG312" s="123"/>
      <c r="DH312" s="123"/>
      <c r="DI312" s="123"/>
      <c r="DJ312" s="123"/>
      <c r="DK312" s="123"/>
      <c r="DL312" s="123"/>
      <c r="DM312" s="123"/>
      <c r="DN312" s="123"/>
      <c r="DO312" s="123"/>
      <c r="DP312" s="123"/>
      <c r="DQ312" s="123"/>
      <c r="DR312" s="123"/>
      <c r="DS312" s="123"/>
      <c r="DT312" s="123"/>
      <c r="DU312" s="123"/>
      <c r="DV312" s="123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</row>
    <row r="313" spans="1:151" ht="11.2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</row>
    <row r="314" spans="1:151" ht="11.2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</row>
    <row r="315" spans="1:151" ht="12" customHeight="1">
      <c r="A315" s="120" t="s">
        <v>185</v>
      </c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/>
      <c r="AU315"/>
      <c r="AV315"/>
      <c r="AW315"/>
      <c r="AX315" s="121"/>
      <c r="AY315" s="121"/>
      <c r="AZ315" s="121"/>
      <c r="BA315" s="121"/>
      <c r="BB315" s="121"/>
      <c r="BC315" s="121"/>
      <c r="BD315" s="121"/>
      <c r="BE315" s="121"/>
      <c r="BF315" s="121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21"/>
      <c r="BS315" s="121"/>
      <c r="BT315" s="121"/>
      <c r="BU315" s="121"/>
      <c r="BV315" s="121"/>
      <c r="BW315"/>
      <c r="BX315"/>
      <c r="BY315"/>
      <c r="BZ315"/>
      <c r="CA315"/>
      <c r="CB315"/>
      <c r="CC315"/>
      <c r="CD315"/>
      <c r="CE315"/>
      <c r="CF315"/>
      <c r="CG315" s="122" t="s">
        <v>186</v>
      </c>
      <c r="CH315" s="122"/>
      <c r="CI315" s="122"/>
      <c r="CJ315" s="122"/>
      <c r="CK315" s="122"/>
      <c r="CL315" s="122"/>
      <c r="CM315" s="122"/>
      <c r="CN315" s="122"/>
      <c r="CO315" s="122"/>
      <c r="CP315" s="122"/>
      <c r="CQ315" s="122"/>
      <c r="CR315" s="122"/>
      <c r="CS315" s="122"/>
      <c r="CT315" s="122"/>
      <c r="CU315" s="122"/>
      <c r="CV315" s="122"/>
      <c r="CW315" s="122"/>
      <c r="CX315" s="122"/>
      <c r="CY315" s="122"/>
      <c r="CZ315" s="122"/>
      <c r="DA315" s="122"/>
      <c r="DB315" s="122"/>
      <c r="DC315" s="122"/>
      <c r="DD315" s="122"/>
      <c r="DE315" s="122"/>
      <c r="DF315" s="122"/>
      <c r="DG315" s="122"/>
      <c r="DH315" s="122"/>
      <c r="DI315" s="122"/>
      <c r="DJ315" s="122"/>
      <c r="DK315" s="122"/>
      <c r="DL315" s="122"/>
      <c r="DM315" s="122"/>
      <c r="DN315" s="122"/>
      <c r="DO315" s="122"/>
      <c r="DP315" s="122"/>
      <c r="DQ315" s="122"/>
      <c r="DR315" s="122"/>
      <c r="DS315" s="122"/>
      <c r="DT315" s="122"/>
      <c r="DU315" s="122"/>
      <c r="DV315" s="122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</row>
    <row r="316" spans="1:151" ht="11.2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 s="123" t="s">
        <v>183</v>
      </c>
      <c r="AY316" s="123"/>
      <c r="AZ316" s="123"/>
      <c r="BA316" s="123"/>
      <c r="BB316" s="123"/>
      <c r="BC316" s="123"/>
      <c r="BD316" s="123"/>
      <c r="BE316" s="123"/>
      <c r="BF316" s="123"/>
      <c r="BG316" s="123"/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123"/>
      <c r="BR316" s="123"/>
      <c r="BS316" s="123"/>
      <c r="BT316" s="123"/>
      <c r="BU316"/>
      <c r="BV316"/>
      <c r="BW316"/>
      <c r="BX316"/>
      <c r="BY316"/>
      <c r="BZ316"/>
      <c r="CA316"/>
      <c r="CB316"/>
      <c r="CC316"/>
      <c r="CD316"/>
      <c r="CE316"/>
      <c r="CF316"/>
      <c r="CG316" s="123" t="s">
        <v>184</v>
      </c>
      <c r="CH316" s="123"/>
      <c r="CI316" s="123"/>
      <c r="CJ316" s="123"/>
      <c r="CK316" s="123"/>
      <c r="CL316" s="123"/>
      <c r="CM316" s="123"/>
      <c r="CN316" s="123"/>
      <c r="CO316" s="123"/>
      <c r="CP316" s="123"/>
      <c r="CQ316" s="123"/>
      <c r="CR316" s="123"/>
      <c r="CS316" s="123"/>
      <c r="CT316" s="123"/>
      <c r="CU316" s="123"/>
      <c r="CV316" s="123"/>
      <c r="CW316" s="123"/>
      <c r="CX316" s="123"/>
      <c r="CY316" s="123"/>
      <c r="CZ316" s="123"/>
      <c r="DA316" s="123"/>
      <c r="DB316" s="123"/>
      <c r="DC316" s="123"/>
      <c r="DD316" s="123"/>
      <c r="DE316" s="123"/>
      <c r="DF316" s="123"/>
      <c r="DG316" s="123"/>
      <c r="DH316" s="123"/>
      <c r="DI316" s="123"/>
      <c r="DJ316" s="123"/>
      <c r="DK316" s="123"/>
      <c r="DL316" s="123"/>
      <c r="DM316" s="123"/>
      <c r="DN316" s="123"/>
      <c r="DO316" s="123"/>
      <c r="DP316" s="123"/>
      <c r="DQ316" s="123"/>
      <c r="DR316" s="123"/>
      <c r="DS316" s="123"/>
      <c r="DT316" s="123"/>
      <c r="DU316" s="123"/>
      <c r="DV316" s="123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</row>
    <row r="317" s="19" customFormat="1" ht="8.25" customHeight="1"/>
    <row r="318" s="19" customFormat="1" ht="8.25" customHeight="1"/>
    <row r="319" s="19" customFormat="1" ht="8.25" customHeight="1"/>
  </sheetData>
  <mergeCells count="1540">
    <mergeCell ref="DN221:DY221"/>
    <mergeCell ref="DZ221:EK221"/>
    <mergeCell ref="EL221:ET221"/>
    <mergeCell ref="BR221:CC221"/>
    <mergeCell ref="CD221:CO221"/>
    <mergeCell ref="CP221:DA221"/>
    <mergeCell ref="DB221:DM221"/>
    <mergeCell ref="B221:D221"/>
    <mergeCell ref="E221:AR221"/>
    <mergeCell ref="AS221:BD221"/>
    <mergeCell ref="BE221:BQ221"/>
    <mergeCell ref="DN219:DY219"/>
    <mergeCell ref="DZ219:EK219"/>
    <mergeCell ref="EL219:ET219"/>
    <mergeCell ref="B220:ET220"/>
    <mergeCell ref="BR219:CC219"/>
    <mergeCell ref="CD219:CO219"/>
    <mergeCell ref="CP219:DA219"/>
    <mergeCell ref="DB219:DM219"/>
    <mergeCell ref="B219:D219"/>
    <mergeCell ref="E219:AR219"/>
    <mergeCell ref="AS219:BD219"/>
    <mergeCell ref="BE219:BQ219"/>
    <mergeCell ref="DB218:DM218"/>
    <mergeCell ref="DN218:DY218"/>
    <mergeCell ref="DZ218:EK218"/>
    <mergeCell ref="EL218:ET218"/>
    <mergeCell ref="DN217:DY217"/>
    <mergeCell ref="DZ217:EK217"/>
    <mergeCell ref="EL217:ET217"/>
    <mergeCell ref="B218:D218"/>
    <mergeCell ref="E218:AR218"/>
    <mergeCell ref="AS218:BD218"/>
    <mergeCell ref="BE218:BQ218"/>
    <mergeCell ref="BR218:CC218"/>
    <mergeCell ref="CD218:CO218"/>
    <mergeCell ref="CP218:DA218"/>
    <mergeCell ref="BR217:CC217"/>
    <mergeCell ref="CD217:CO217"/>
    <mergeCell ref="CP217:DA217"/>
    <mergeCell ref="DB217:DM217"/>
    <mergeCell ref="B214:D214"/>
    <mergeCell ref="E214:AR214"/>
    <mergeCell ref="AS214:BD214"/>
    <mergeCell ref="BE214:BQ214"/>
    <mergeCell ref="BR214:CC214"/>
    <mergeCell ref="CD214:CO214"/>
    <mergeCell ref="CP214:DA214"/>
    <mergeCell ref="DB206:DM206"/>
    <mergeCell ref="DN206:DY206"/>
    <mergeCell ref="DZ206:EK206"/>
    <mergeCell ref="EL206:ET206"/>
    <mergeCell ref="B206:D206"/>
    <mergeCell ref="E206:AR206"/>
    <mergeCell ref="AS206:BD206"/>
    <mergeCell ref="BE206:BQ206"/>
    <mergeCell ref="BR206:CC206"/>
    <mergeCell ref="CD206:CO206"/>
    <mergeCell ref="CP206:DA206"/>
    <mergeCell ref="DN204:DY204"/>
    <mergeCell ref="DZ204:EK204"/>
    <mergeCell ref="EL204:ET204"/>
    <mergeCell ref="BR204:CC204"/>
    <mergeCell ref="CD204:CO204"/>
    <mergeCell ref="CP204:DA204"/>
    <mergeCell ref="DB204:DM204"/>
    <mergeCell ref="B204:D204"/>
    <mergeCell ref="E204:AR204"/>
    <mergeCell ref="AS204:BD204"/>
    <mergeCell ref="BE204:BQ204"/>
    <mergeCell ref="DB203:DM203"/>
    <mergeCell ref="DN203:DY203"/>
    <mergeCell ref="DZ203:EK203"/>
    <mergeCell ref="EL203:ET203"/>
    <mergeCell ref="B203:D203"/>
    <mergeCell ref="E203:AR203"/>
    <mergeCell ref="AS203:BD203"/>
    <mergeCell ref="BE203:BQ203"/>
    <mergeCell ref="BR203:CC203"/>
    <mergeCell ref="CD203:CO203"/>
    <mergeCell ref="CP203:DA203"/>
    <mergeCell ref="DN198:DY198"/>
    <mergeCell ref="DZ198:EK198"/>
    <mergeCell ref="EL198:ET198"/>
    <mergeCell ref="B202:ET202"/>
    <mergeCell ref="BR198:CC198"/>
    <mergeCell ref="CD198:CO198"/>
    <mergeCell ref="CP198:DA198"/>
    <mergeCell ref="DB198:DM198"/>
    <mergeCell ref="B198:D198"/>
    <mergeCell ref="E198:AR198"/>
    <mergeCell ref="AS198:BD198"/>
    <mergeCell ref="BE198:BQ198"/>
    <mergeCell ref="DB178:DM178"/>
    <mergeCell ref="DN178:DY178"/>
    <mergeCell ref="DZ178:EK178"/>
    <mergeCell ref="EL178:ET178"/>
    <mergeCell ref="DN177:DY177"/>
    <mergeCell ref="DZ177:EK177"/>
    <mergeCell ref="EL177:ET177"/>
    <mergeCell ref="B178:D178"/>
    <mergeCell ref="E178:AR178"/>
    <mergeCell ref="AS178:BD178"/>
    <mergeCell ref="BE178:BQ178"/>
    <mergeCell ref="BR178:CC178"/>
    <mergeCell ref="CD178:CO178"/>
    <mergeCell ref="CP178:DA178"/>
    <mergeCell ref="BR177:CC177"/>
    <mergeCell ref="CD177:CO177"/>
    <mergeCell ref="CP177:DA177"/>
    <mergeCell ref="DB177:DM177"/>
    <mergeCell ref="B177:D177"/>
    <mergeCell ref="E177:AR177"/>
    <mergeCell ref="AS177:BD177"/>
    <mergeCell ref="BE177:BQ177"/>
    <mergeCell ref="DB176:DM176"/>
    <mergeCell ref="DN176:DY176"/>
    <mergeCell ref="DZ176:EK176"/>
    <mergeCell ref="EL176:ET176"/>
    <mergeCell ref="DN175:DY175"/>
    <mergeCell ref="DZ175:EK175"/>
    <mergeCell ref="EL175:ET175"/>
    <mergeCell ref="B176:D176"/>
    <mergeCell ref="E176:AR176"/>
    <mergeCell ref="AS176:BD176"/>
    <mergeCell ref="BE176:BQ176"/>
    <mergeCell ref="BR176:CC176"/>
    <mergeCell ref="CD176:CO176"/>
    <mergeCell ref="CP176:DA176"/>
    <mergeCell ref="BR175:CC175"/>
    <mergeCell ref="CD175:CO175"/>
    <mergeCell ref="CP175:DA175"/>
    <mergeCell ref="DB175:DM175"/>
    <mergeCell ref="B175:D175"/>
    <mergeCell ref="E175:AR175"/>
    <mergeCell ref="AS175:BD175"/>
    <mergeCell ref="BE175:BQ175"/>
    <mergeCell ref="DB174:DM174"/>
    <mergeCell ref="DN174:DY174"/>
    <mergeCell ref="DZ174:EK174"/>
    <mergeCell ref="EL174:ET174"/>
    <mergeCell ref="DN173:DY173"/>
    <mergeCell ref="DZ173:EK173"/>
    <mergeCell ref="EL173:ET173"/>
    <mergeCell ref="B174:D174"/>
    <mergeCell ref="E174:AR174"/>
    <mergeCell ref="AS174:BD174"/>
    <mergeCell ref="BE174:BQ174"/>
    <mergeCell ref="BR174:CC174"/>
    <mergeCell ref="CD174:CO174"/>
    <mergeCell ref="CP174:DA174"/>
    <mergeCell ref="DZ172:EK172"/>
    <mergeCell ref="EL172:ET172"/>
    <mergeCell ref="B173:D173"/>
    <mergeCell ref="E173:AR173"/>
    <mergeCell ref="AS173:BD173"/>
    <mergeCell ref="BE173:BQ173"/>
    <mergeCell ref="BR173:CC173"/>
    <mergeCell ref="CD173:CO173"/>
    <mergeCell ref="CP173:DA173"/>
    <mergeCell ref="DB173:DM173"/>
    <mergeCell ref="B171:ET171"/>
    <mergeCell ref="B172:D172"/>
    <mergeCell ref="E172:AR172"/>
    <mergeCell ref="AS172:BD172"/>
    <mergeCell ref="BE172:BQ172"/>
    <mergeCell ref="BR172:CC172"/>
    <mergeCell ref="CD172:CO172"/>
    <mergeCell ref="CP172:DA172"/>
    <mergeCell ref="DB172:DM172"/>
    <mergeCell ref="DN172:DY172"/>
    <mergeCell ref="AX316:BT316"/>
    <mergeCell ref="CG316:DV316"/>
    <mergeCell ref="AX312:BT312"/>
    <mergeCell ref="CG312:DV312"/>
    <mergeCell ref="A315:AS315"/>
    <mergeCell ref="AX315:BV315"/>
    <mergeCell ref="CG315:DV315"/>
    <mergeCell ref="B306:ET306"/>
    <mergeCell ref="A311:AS311"/>
    <mergeCell ref="AX311:BV311"/>
    <mergeCell ref="CG311:DV311"/>
    <mergeCell ref="B300:EU300"/>
    <mergeCell ref="B302:ET302"/>
    <mergeCell ref="B303:ET303"/>
    <mergeCell ref="B305:ET305"/>
    <mergeCell ref="B294:ET294"/>
    <mergeCell ref="B296:ET296"/>
    <mergeCell ref="B297:EU297"/>
    <mergeCell ref="B299:ET299"/>
    <mergeCell ref="B286:ET286"/>
    <mergeCell ref="B288:ET288"/>
    <mergeCell ref="B290:ET290"/>
    <mergeCell ref="B292:ET292"/>
    <mergeCell ref="CD283:CU283"/>
    <mergeCell ref="CV283:DM283"/>
    <mergeCell ref="DN283:EE283"/>
    <mergeCell ref="EF283:ET283"/>
    <mergeCell ref="B283:D283"/>
    <mergeCell ref="E283:AR283"/>
    <mergeCell ref="AS283:BJ283"/>
    <mergeCell ref="BK283:CC283"/>
    <mergeCell ref="CD282:CU282"/>
    <mergeCell ref="CV282:DM282"/>
    <mergeCell ref="DN282:EE282"/>
    <mergeCell ref="EF282:ET282"/>
    <mergeCell ref="B282:D282"/>
    <mergeCell ref="E282:AR282"/>
    <mergeCell ref="AS282:BJ282"/>
    <mergeCell ref="BK282:CC282"/>
    <mergeCell ref="B279:ET279"/>
    <mergeCell ref="B280:ET280"/>
    <mergeCell ref="B281:D281"/>
    <mergeCell ref="E281:AR281"/>
    <mergeCell ref="AS281:BJ281"/>
    <mergeCell ref="BK281:CC281"/>
    <mergeCell ref="CD281:CU281"/>
    <mergeCell ref="CV281:DM281"/>
    <mergeCell ref="DN281:EE281"/>
    <mergeCell ref="EF281:ET281"/>
    <mergeCell ref="CD278:CU278"/>
    <mergeCell ref="CV278:DM278"/>
    <mergeCell ref="DN278:EE278"/>
    <mergeCell ref="EF278:ET278"/>
    <mergeCell ref="B278:D278"/>
    <mergeCell ref="E278:AR278"/>
    <mergeCell ref="AS278:BJ278"/>
    <mergeCell ref="BK278:CC278"/>
    <mergeCell ref="CD277:CU277"/>
    <mergeCell ref="CV277:DM277"/>
    <mergeCell ref="DN277:EE277"/>
    <mergeCell ref="EF277:ET277"/>
    <mergeCell ref="B277:D277"/>
    <mergeCell ref="E277:AR277"/>
    <mergeCell ref="AS277:BJ277"/>
    <mergeCell ref="BK277:CC277"/>
    <mergeCell ref="CD276:CU276"/>
    <mergeCell ref="CV276:DM276"/>
    <mergeCell ref="DN276:EE276"/>
    <mergeCell ref="EF276:ET276"/>
    <mergeCell ref="B276:D276"/>
    <mergeCell ref="E276:AR276"/>
    <mergeCell ref="AS276:BJ276"/>
    <mergeCell ref="BK276:CC276"/>
    <mergeCell ref="CD275:CU275"/>
    <mergeCell ref="CV275:DM275"/>
    <mergeCell ref="DN275:EE275"/>
    <mergeCell ref="EF275:ET275"/>
    <mergeCell ref="B275:D275"/>
    <mergeCell ref="E275:AR275"/>
    <mergeCell ref="AS275:BJ275"/>
    <mergeCell ref="BK275:CC275"/>
    <mergeCell ref="CD274:CU274"/>
    <mergeCell ref="CV274:DM274"/>
    <mergeCell ref="DN274:EE274"/>
    <mergeCell ref="EF274:ET274"/>
    <mergeCell ref="B274:D274"/>
    <mergeCell ref="E274:AR274"/>
    <mergeCell ref="AS274:BJ274"/>
    <mergeCell ref="BK274:CC274"/>
    <mergeCell ref="CD273:CU273"/>
    <mergeCell ref="CV273:DM273"/>
    <mergeCell ref="DN273:EE273"/>
    <mergeCell ref="EF273:ET273"/>
    <mergeCell ref="B273:D273"/>
    <mergeCell ref="E273:AR273"/>
    <mergeCell ref="AS273:BJ273"/>
    <mergeCell ref="BK273:CC273"/>
    <mergeCell ref="B270:EQ270"/>
    <mergeCell ref="B272:D272"/>
    <mergeCell ref="E272:AR272"/>
    <mergeCell ref="AS272:BJ272"/>
    <mergeCell ref="BK272:CC272"/>
    <mergeCell ref="CD272:CU272"/>
    <mergeCell ref="CV272:DM272"/>
    <mergeCell ref="DN272:EE272"/>
    <mergeCell ref="EF272:ET272"/>
    <mergeCell ref="EL266:ET266"/>
    <mergeCell ref="B267:ET267"/>
    <mergeCell ref="BR266:CC266"/>
    <mergeCell ref="CD266:CO266"/>
    <mergeCell ref="CP266:DA266"/>
    <mergeCell ref="DB266:DM266"/>
    <mergeCell ref="B266:D266"/>
    <mergeCell ref="E266:AR266"/>
    <mergeCell ref="AS266:BD266"/>
    <mergeCell ref="BE266:BQ266"/>
    <mergeCell ref="DN264:DY264"/>
    <mergeCell ref="DZ264:EK264"/>
    <mergeCell ref="DN266:DY266"/>
    <mergeCell ref="DZ266:EK266"/>
    <mergeCell ref="EL264:ET264"/>
    <mergeCell ref="B265:ET265"/>
    <mergeCell ref="BR264:CC264"/>
    <mergeCell ref="CD264:CO264"/>
    <mergeCell ref="CP264:DA264"/>
    <mergeCell ref="DB264:DM264"/>
    <mergeCell ref="B264:D264"/>
    <mergeCell ref="E264:AR264"/>
    <mergeCell ref="AS264:BD264"/>
    <mergeCell ref="BE264:BQ264"/>
    <mergeCell ref="EL262:ET262"/>
    <mergeCell ref="B263:ET263"/>
    <mergeCell ref="BR262:CC262"/>
    <mergeCell ref="CD262:CO262"/>
    <mergeCell ref="CP262:DA262"/>
    <mergeCell ref="DB262:DM262"/>
    <mergeCell ref="B262:D262"/>
    <mergeCell ref="E262:AR262"/>
    <mergeCell ref="AS262:BD262"/>
    <mergeCell ref="BE262:BQ262"/>
    <mergeCell ref="DN260:DY260"/>
    <mergeCell ref="DZ260:EK260"/>
    <mergeCell ref="DN262:DY262"/>
    <mergeCell ref="DZ262:EK262"/>
    <mergeCell ref="EL260:ET260"/>
    <mergeCell ref="B261:ET261"/>
    <mergeCell ref="BR260:CC260"/>
    <mergeCell ref="CD260:CO260"/>
    <mergeCell ref="CP260:DA260"/>
    <mergeCell ref="DB260:DM260"/>
    <mergeCell ref="B260:D260"/>
    <mergeCell ref="E260:AR260"/>
    <mergeCell ref="AS260:BD260"/>
    <mergeCell ref="BE260:BQ260"/>
    <mergeCell ref="DZ257:EK257"/>
    <mergeCell ref="EL257:ET257"/>
    <mergeCell ref="B258:ET258"/>
    <mergeCell ref="B259:ET259"/>
    <mergeCell ref="B256:ET256"/>
    <mergeCell ref="B257:D257"/>
    <mergeCell ref="E257:AR257"/>
    <mergeCell ref="AS257:BD257"/>
    <mergeCell ref="BE257:BQ257"/>
    <mergeCell ref="BR257:CC257"/>
    <mergeCell ref="CD257:CO257"/>
    <mergeCell ref="CP257:DA257"/>
    <mergeCell ref="DB257:DM257"/>
    <mergeCell ref="DN257:DY257"/>
    <mergeCell ref="DB255:DM255"/>
    <mergeCell ref="DN255:DY255"/>
    <mergeCell ref="DZ255:EK255"/>
    <mergeCell ref="EL255:ET255"/>
    <mergeCell ref="B255:D255"/>
    <mergeCell ref="E255:AR255"/>
    <mergeCell ref="AS255:BD255"/>
    <mergeCell ref="BE255:BQ255"/>
    <mergeCell ref="BR255:CC255"/>
    <mergeCell ref="CD255:CO255"/>
    <mergeCell ref="CP255:DA255"/>
    <mergeCell ref="DN254:DY254"/>
    <mergeCell ref="DZ254:EK254"/>
    <mergeCell ref="EL254:ET254"/>
    <mergeCell ref="BR254:CC254"/>
    <mergeCell ref="CD254:CO254"/>
    <mergeCell ref="CP254:DA254"/>
    <mergeCell ref="DB254:DM254"/>
    <mergeCell ref="B254:D254"/>
    <mergeCell ref="E254:AR254"/>
    <mergeCell ref="AS254:BD254"/>
    <mergeCell ref="BE254:BQ254"/>
    <mergeCell ref="EL252:ET252"/>
    <mergeCell ref="B253:ET253"/>
    <mergeCell ref="BR252:CC252"/>
    <mergeCell ref="CD252:CO252"/>
    <mergeCell ref="CP252:DA252"/>
    <mergeCell ref="DB252:DM252"/>
    <mergeCell ref="B252:D252"/>
    <mergeCell ref="E252:AR252"/>
    <mergeCell ref="AS252:BD252"/>
    <mergeCell ref="BE252:BQ252"/>
    <mergeCell ref="DN250:DY250"/>
    <mergeCell ref="DZ250:EK250"/>
    <mergeCell ref="DN252:DY252"/>
    <mergeCell ref="DZ252:EK252"/>
    <mergeCell ref="EL250:ET250"/>
    <mergeCell ref="B251:ET251"/>
    <mergeCell ref="BR250:CC250"/>
    <mergeCell ref="CD250:CO250"/>
    <mergeCell ref="CP250:DA250"/>
    <mergeCell ref="DB250:DM250"/>
    <mergeCell ref="B250:D250"/>
    <mergeCell ref="E250:AR250"/>
    <mergeCell ref="AS250:BD250"/>
    <mergeCell ref="BE250:BQ250"/>
    <mergeCell ref="B249:ET249"/>
    <mergeCell ref="BR248:CC248"/>
    <mergeCell ref="CD248:CO248"/>
    <mergeCell ref="CP248:DA248"/>
    <mergeCell ref="DB248:DM248"/>
    <mergeCell ref="B248:D248"/>
    <mergeCell ref="E248:AR248"/>
    <mergeCell ref="AS248:BD248"/>
    <mergeCell ref="BE248:BQ248"/>
    <mergeCell ref="DN248:DY248"/>
    <mergeCell ref="DZ245:EK245"/>
    <mergeCell ref="EL245:ET245"/>
    <mergeCell ref="B246:ET246"/>
    <mergeCell ref="B247:ET247"/>
    <mergeCell ref="DB245:DM245"/>
    <mergeCell ref="DN245:DY245"/>
    <mergeCell ref="DZ248:EK248"/>
    <mergeCell ref="EL248:ET248"/>
    <mergeCell ref="B244:ET244"/>
    <mergeCell ref="B245:D245"/>
    <mergeCell ref="E245:AR245"/>
    <mergeCell ref="AS245:BD245"/>
    <mergeCell ref="BE245:BQ245"/>
    <mergeCell ref="BR245:CC245"/>
    <mergeCell ref="CD245:CO245"/>
    <mergeCell ref="CP245:DA245"/>
    <mergeCell ref="DN243:DY243"/>
    <mergeCell ref="DZ243:EK243"/>
    <mergeCell ref="EL243:ET243"/>
    <mergeCell ref="BR243:CC243"/>
    <mergeCell ref="CD243:CO243"/>
    <mergeCell ref="CP243:DA243"/>
    <mergeCell ref="DB243:DM243"/>
    <mergeCell ref="B243:D243"/>
    <mergeCell ref="E243:AR243"/>
    <mergeCell ref="AS243:BD243"/>
    <mergeCell ref="BE243:BQ243"/>
    <mergeCell ref="DN242:DY242"/>
    <mergeCell ref="DZ242:EK242"/>
    <mergeCell ref="EL242:ET242"/>
    <mergeCell ref="BR242:CC242"/>
    <mergeCell ref="CD242:CO242"/>
    <mergeCell ref="CP242:DA242"/>
    <mergeCell ref="DB242:DM242"/>
    <mergeCell ref="B242:D242"/>
    <mergeCell ref="E242:AR242"/>
    <mergeCell ref="AS242:BD242"/>
    <mergeCell ref="BE242:BQ242"/>
    <mergeCell ref="DN241:DY241"/>
    <mergeCell ref="DZ241:EK241"/>
    <mergeCell ref="EL241:ET241"/>
    <mergeCell ref="BR241:CC241"/>
    <mergeCell ref="CD241:CO241"/>
    <mergeCell ref="CP241:DA241"/>
    <mergeCell ref="DB241:DM241"/>
    <mergeCell ref="B241:D241"/>
    <mergeCell ref="E241:AR241"/>
    <mergeCell ref="AS241:BD241"/>
    <mergeCell ref="BE241:BQ241"/>
    <mergeCell ref="DN240:DY240"/>
    <mergeCell ref="DZ240:EK240"/>
    <mergeCell ref="EL240:ET240"/>
    <mergeCell ref="BR240:CC240"/>
    <mergeCell ref="CD240:CO240"/>
    <mergeCell ref="CP240:DA240"/>
    <mergeCell ref="DB240:DM240"/>
    <mergeCell ref="B240:D240"/>
    <mergeCell ref="E240:AR240"/>
    <mergeCell ref="AS240:BD240"/>
    <mergeCell ref="BE240:BQ240"/>
    <mergeCell ref="DB239:DM239"/>
    <mergeCell ref="DN239:DY239"/>
    <mergeCell ref="DZ239:EK239"/>
    <mergeCell ref="EL239:ET239"/>
    <mergeCell ref="DN238:DY238"/>
    <mergeCell ref="DZ238:EK238"/>
    <mergeCell ref="EL238:ET238"/>
    <mergeCell ref="B239:D239"/>
    <mergeCell ref="E239:AR239"/>
    <mergeCell ref="AS239:BD239"/>
    <mergeCell ref="BE239:BQ239"/>
    <mergeCell ref="BR239:CC239"/>
    <mergeCell ref="CD239:CO239"/>
    <mergeCell ref="CP239:DA239"/>
    <mergeCell ref="BR238:CC238"/>
    <mergeCell ref="CD238:CO238"/>
    <mergeCell ref="CP238:DA238"/>
    <mergeCell ref="DB238:DM238"/>
    <mergeCell ref="B238:D238"/>
    <mergeCell ref="E238:AR238"/>
    <mergeCell ref="AS238:BD238"/>
    <mergeCell ref="BE238:BQ238"/>
    <mergeCell ref="DB237:DM237"/>
    <mergeCell ref="DN237:DY237"/>
    <mergeCell ref="DZ237:EK237"/>
    <mergeCell ref="EL237:ET237"/>
    <mergeCell ref="B237:D237"/>
    <mergeCell ref="E237:AR237"/>
    <mergeCell ref="AS237:BD237"/>
    <mergeCell ref="CD237:CO237"/>
    <mergeCell ref="CP237:DA237"/>
    <mergeCell ref="BR237:CC237"/>
    <mergeCell ref="BE237:BQ237"/>
    <mergeCell ref="DZ235:EK235"/>
    <mergeCell ref="EL235:ET235"/>
    <mergeCell ref="B236:ET236"/>
    <mergeCell ref="BR235:CC235"/>
    <mergeCell ref="CD235:CO235"/>
    <mergeCell ref="CP235:DA235"/>
    <mergeCell ref="DB235:DM235"/>
    <mergeCell ref="B235:D235"/>
    <mergeCell ref="E235:AR235"/>
    <mergeCell ref="AS235:BD235"/>
    <mergeCell ref="BE235:BQ235"/>
    <mergeCell ref="DB234:DM234"/>
    <mergeCell ref="DN234:DY234"/>
    <mergeCell ref="BR234:CC234"/>
    <mergeCell ref="CD234:CO234"/>
    <mergeCell ref="CP234:DA234"/>
    <mergeCell ref="DN235:DY235"/>
    <mergeCell ref="DZ234:EK234"/>
    <mergeCell ref="EL234:ET234"/>
    <mergeCell ref="B234:D234"/>
    <mergeCell ref="E234:AR234"/>
    <mergeCell ref="AS234:BD234"/>
    <mergeCell ref="BE234:BQ234"/>
    <mergeCell ref="DN232:DY232"/>
    <mergeCell ref="DZ232:EK232"/>
    <mergeCell ref="EL232:ET232"/>
    <mergeCell ref="B233:ET233"/>
    <mergeCell ref="B232:D232"/>
    <mergeCell ref="E232:AR232"/>
    <mergeCell ref="AS232:BD232"/>
    <mergeCell ref="BE232:BQ232"/>
    <mergeCell ref="BR232:CC232"/>
    <mergeCell ref="CD232:CO232"/>
    <mergeCell ref="CP232:DA232"/>
    <mergeCell ref="DB232:DM232"/>
    <mergeCell ref="B231:ET231"/>
    <mergeCell ref="DB230:DM230"/>
    <mergeCell ref="DN230:DY230"/>
    <mergeCell ref="DZ230:EK230"/>
    <mergeCell ref="EL230:ET230"/>
    <mergeCell ref="B230:D230"/>
    <mergeCell ref="E230:AR230"/>
    <mergeCell ref="AS230:BD230"/>
    <mergeCell ref="BE230:BQ230"/>
    <mergeCell ref="BR230:CC230"/>
    <mergeCell ref="CD230:CO230"/>
    <mergeCell ref="CP230:DA230"/>
    <mergeCell ref="DZ227:EK227"/>
    <mergeCell ref="EL227:ET227"/>
    <mergeCell ref="B228:ET228"/>
    <mergeCell ref="B229:ET229"/>
    <mergeCell ref="B226:ET226"/>
    <mergeCell ref="B227:D227"/>
    <mergeCell ref="E227:AR227"/>
    <mergeCell ref="AS227:BD227"/>
    <mergeCell ref="BE227:BQ227"/>
    <mergeCell ref="BR227:CC227"/>
    <mergeCell ref="CD227:CO227"/>
    <mergeCell ref="CP227:DA227"/>
    <mergeCell ref="DB227:DM227"/>
    <mergeCell ref="DN227:DY227"/>
    <mergeCell ref="DB225:DM225"/>
    <mergeCell ref="DN225:DY225"/>
    <mergeCell ref="DZ225:EK225"/>
    <mergeCell ref="EL225:ET225"/>
    <mergeCell ref="DN215:DY215"/>
    <mergeCell ref="DZ215:EK215"/>
    <mergeCell ref="EL215:ET215"/>
    <mergeCell ref="B225:D225"/>
    <mergeCell ref="E225:AR225"/>
    <mergeCell ref="AS225:BD225"/>
    <mergeCell ref="BE225:BQ225"/>
    <mergeCell ref="BR225:CC225"/>
    <mergeCell ref="CD225:CO225"/>
    <mergeCell ref="CP225:DA225"/>
    <mergeCell ref="BR215:CC215"/>
    <mergeCell ref="CD215:CO215"/>
    <mergeCell ref="CP215:DA215"/>
    <mergeCell ref="DB215:DM215"/>
    <mergeCell ref="B215:D215"/>
    <mergeCell ref="E215:AR215"/>
    <mergeCell ref="AS215:BD215"/>
    <mergeCell ref="BE215:BQ215"/>
    <mergeCell ref="DN214:DY214"/>
    <mergeCell ref="DZ214:EK214"/>
    <mergeCell ref="EL214:ET214"/>
    <mergeCell ref="B224:ET224"/>
    <mergeCell ref="DB214:DM214"/>
    <mergeCell ref="B216:ET216"/>
    <mergeCell ref="B217:D217"/>
    <mergeCell ref="E217:AR217"/>
    <mergeCell ref="AS217:BD217"/>
    <mergeCell ref="BE217:BQ217"/>
    <mergeCell ref="DZ223:EK223"/>
    <mergeCell ref="EL223:ET223"/>
    <mergeCell ref="B222:ET222"/>
    <mergeCell ref="B223:D223"/>
    <mergeCell ref="E223:AR223"/>
    <mergeCell ref="AS223:BD223"/>
    <mergeCell ref="BE223:BQ223"/>
    <mergeCell ref="BR223:CC223"/>
    <mergeCell ref="CD223:CO223"/>
    <mergeCell ref="CP223:DA223"/>
    <mergeCell ref="DB223:DM223"/>
    <mergeCell ref="DN223:DY223"/>
    <mergeCell ref="B213:ET213"/>
    <mergeCell ref="BR212:CC212"/>
    <mergeCell ref="CD212:CO212"/>
    <mergeCell ref="CP212:DA212"/>
    <mergeCell ref="DB212:DM212"/>
    <mergeCell ref="B212:D212"/>
    <mergeCell ref="E212:AR212"/>
    <mergeCell ref="AS212:BD212"/>
    <mergeCell ref="BE212:BQ212"/>
    <mergeCell ref="DN212:DY212"/>
    <mergeCell ref="DZ212:EK212"/>
    <mergeCell ref="B211:ET211"/>
    <mergeCell ref="EL212:ET212"/>
    <mergeCell ref="DZ210:EK210"/>
    <mergeCell ref="EL210:ET210"/>
    <mergeCell ref="B209:ET209"/>
    <mergeCell ref="B210:D210"/>
    <mergeCell ref="E210:AR210"/>
    <mergeCell ref="AS210:BD210"/>
    <mergeCell ref="BE210:BQ210"/>
    <mergeCell ref="BR210:CC210"/>
    <mergeCell ref="CD210:CO210"/>
    <mergeCell ref="CP210:DA210"/>
    <mergeCell ref="DB210:DM210"/>
    <mergeCell ref="DN210:DY210"/>
    <mergeCell ref="DB208:DM208"/>
    <mergeCell ref="DN208:DY208"/>
    <mergeCell ref="DZ208:EK208"/>
    <mergeCell ref="EL208:ET208"/>
    <mergeCell ref="B208:D208"/>
    <mergeCell ref="E208:AR208"/>
    <mergeCell ref="AS208:BD208"/>
    <mergeCell ref="BE208:BQ208"/>
    <mergeCell ref="BR208:CC208"/>
    <mergeCell ref="CD208:CO208"/>
    <mergeCell ref="CP208:DA208"/>
    <mergeCell ref="B207:ET207"/>
    <mergeCell ref="DZ200:EK200"/>
    <mergeCell ref="EL200:ET200"/>
    <mergeCell ref="B201:ET201"/>
    <mergeCell ref="B205:ET205"/>
    <mergeCell ref="DB200:DM200"/>
    <mergeCell ref="DN200:DY200"/>
    <mergeCell ref="B199:ET199"/>
    <mergeCell ref="B200:D200"/>
    <mergeCell ref="E200:AR200"/>
    <mergeCell ref="AS200:BD200"/>
    <mergeCell ref="BE200:BQ200"/>
    <mergeCell ref="BR200:CC200"/>
    <mergeCell ref="CD200:CO200"/>
    <mergeCell ref="CP200:DA200"/>
    <mergeCell ref="B197:ET197"/>
    <mergeCell ref="DN196:DY196"/>
    <mergeCell ref="DZ196:EK196"/>
    <mergeCell ref="EL196:ET196"/>
    <mergeCell ref="BR196:CC196"/>
    <mergeCell ref="CD196:CO196"/>
    <mergeCell ref="CP196:DA196"/>
    <mergeCell ref="DB196:DM196"/>
    <mergeCell ref="B196:D196"/>
    <mergeCell ref="E196:AR196"/>
    <mergeCell ref="AS196:BD196"/>
    <mergeCell ref="BE196:BQ196"/>
    <mergeCell ref="DN195:DY195"/>
    <mergeCell ref="DZ195:EK195"/>
    <mergeCell ref="EL195:ET195"/>
    <mergeCell ref="BR195:CC195"/>
    <mergeCell ref="CD195:CO195"/>
    <mergeCell ref="CP195:DA195"/>
    <mergeCell ref="DB195:DM195"/>
    <mergeCell ref="B195:D195"/>
    <mergeCell ref="E195:AR195"/>
    <mergeCell ref="AS195:BD195"/>
    <mergeCell ref="BE195:BQ195"/>
    <mergeCell ref="DZ193:EK193"/>
    <mergeCell ref="EL193:ET193"/>
    <mergeCell ref="B194:ET194"/>
    <mergeCell ref="BR193:CC193"/>
    <mergeCell ref="CD193:CO193"/>
    <mergeCell ref="CP193:DA193"/>
    <mergeCell ref="DB193:DM193"/>
    <mergeCell ref="B193:D193"/>
    <mergeCell ref="E193:AR193"/>
    <mergeCell ref="AS193:BD193"/>
    <mergeCell ref="BE193:BQ193"/>
    <mergeCell ref="DB192:DM192"/>
    <mergeCell ref="DN192:DY192"/>
    <mergeCell ref="BR192:CC192"/>
    <mergeCell ref="CD192:CO192"/>
    <mergeCell ref="CP192:DA192"/>
    <mergeCell ref="DN193:DY193"/>
    <mergeCell ref="DZ192:EK192"/>
    <mergeCell ref="EL192:ET192"/>
    <mergeCell ref="DN191:DY191"/>
    <mergeCell ref="DZ191:EK191"/>
    <mergeCell ref="EL191:ET191"/>
    <mergeCell ref="B192:D192"/>
    <mergeCell ref="E192:AR192"/>
    <mergeCell ref="AS192:BD192"/>
    <mergeCell ref="BE192:BQ192"/>
    <mergeCell ref="BR191:CC191"/>
    <mergeCell ref="CD191:CO191"/>
    <mergeCell ref="CP191:DA191"/>
    <mergeCell ref="DB191:DM191"/>
    <mergeCell ref="B191:D191"/>
    <mergeCell ref="E191:AR191"/>
    <mergeCell ref="AS191:BD191"/>
    <mergeCell ref="BE191:BQ191"/>
    <mergeCell ref="DN190:DY190"/>
    <mergeCell ref="DZ190:EK190"/>
    <mergeCell ref="EL190:ET190"/>
    <mergeCell ref="BR190:CC190"/>
    <mergeCell ref="CD190:CO190"/>
    <mergeCell ref="CP190:DA190"/>
    <mergeCell ref="DB190:DM190"/>
    <mergeCell ref="B190:D190"/>
    <mergeCell ref="E190:AR190"/>
    <mergeCell ref="AS190:BD190"/>
    <mergeCell ref="BE190:BQ190"/>
    <mergeCell ref="DZ188:EK188"/>
    <mergeCell ref="EL188:ET188"/>
    <mergeCell ref="B189:ET189"/>
    <mergeCell ref="BR188:CC188"/>
    <mergeCell ref="CD188:CO188"/>
    <mergeCell ref="CP188:DA188"/>
    <mergeCell ref="DB188:DM188"/>
    <mergeCell ref="B188:D188"/>
    <mergeCell ref="E188:AR188"/>
    <mergeCell ref="AS188:BD188"/>
    <mergeCell ref="BE188:BQ188"/>
    <mergeCell ref="DN188:DY188"/>
    <mergeCell ref="DZ187:EK187"/>
    <mergeCell ref="EL187:ET187"/>
    <mergeCell ref="B186:ET186"/>
    <mergeCell ref="B187:D187"/>
    <mergeCell ref="E187:AR187"/>
    <mergeCell ref="AS187:BD187"/>
    <mergeCell ref="BE187:BQ187"/>
    <mergeCell ref="BR187:CC187"/>
    <mergeCell ref="CD187:CO187"/>
    <mergeCell ref="CP187:DA187"/>
    <mergeCell ref="DB187:DM187"/>
    <mergeCell ref="DN187:DY187"/>
    <mergeCell ref="DZ184:EK184"/>
    <mergeCell ref="EL184:ET184"/>
    <mergeCell ref="B185:ET185"/>
    <mergeCell ref="B183:ET183"/>
    <mergeCell ref="B184:D184"/>
    <mergeCell ref="E184:AR184"/>
    <mergeCell ref="AS184:BD184"/>
    <mergeCell ref="BE184:BQ184"/>
    <mergeCell ref="BR184:CC184"/>
    <mergeCell ref="CD184:CO184"/>
    <mergeCell ref="CP184:DA184"/>
    <mergeCell ref="DB184:DM184"/>
    <mergeCell ref="DN184:DY184"/>
    <mergeCell ref="DN182:DY182"/>
    <mergeCell ref="CD182:CO182"/>
    <mergeCell ref="CP182:DA182"/>
    <mergeCell ref="DB182:DM182"/>
    <mergeCell ref="DZ182:EK182"/>
    <mergeCell ref="EL182:ET182"/>
    <mergeCell ref="B182:D182"/>
    <mergeCell ref="E182:AR182"/>
    <mergeCell ref="AS182:BD182"/>
    <mergeCell ref="BE182:BQ182"/>
    <mergeCell ref="BR182:CC182"/>
    <mergeCell ref="B181:ET181"/>
    <mergeCell ref="DB180:DM180"/>
    <mergeCell ref="DN180:DY180"/>
    <mergeCell ref="DZ180:EK180"/>
    <mergeCell ref="EL180:ET180"/>
    <mergeCell ref="B180:D180"/>
    <mergeCell ref="E180:AR180"/>
    <mergeCell ref="AS180:BD180"/>
    <mergeCell ref="BE180:BQ180"/>
    <mergeCell ref="BR180:CC180"/>
    <mergeCell ref="CD180:CO180"/>
    <mergeCell ref="CP180:DA180"/>
    <mergeCell ref="DZ170:EK170"/>
    <mergeCell ref="EL170:ET170"/>
    <mergeCell ref="B179:ET179"/>
    <mergeCell ref="BR170:CC170"/>
    <mergeCell ref="CD170:CO170"/>
    <mergeCell ref="CP170:DA170"/>
    <mergeCell ref="DB170:DM170"/>
    <mergeCell ref="B170:D170"/>
    <mergeCell ref="E170:AR170"/>
    <mergeCell ref="AS170:BD170"/>
    <mergeCell ref="BE170:BQ170"/>
    <mergeCell ref="DN170:DY170"/>
    <mergeCell ref="DN169:DY169"/>
    <mergeCell ref="DZ169:EK169"/>
    <mergeCell ref="EL169:ET169"/>
    <mergeCell ref="BR169:CC169"/>
    <mergeCell ref="CD169:CO169"/>
    <mergeCell ref="CP169:DA169"/>
    <mergeCell ref="DB169:DM169"/>
    <mergeCell ref="B169:D169"/>
    <mergeCell ref="E169:AR169"/>
    <mergeCell ref="AS169:BD169"/>
    <mergeCell ref="BE169:BQ169"/>
    <mergeCell ref="DN168:DY168"/>
    <mergeCell ref="DZ168:EK168"/>
    <mergeCell ref="EL168:ET168"/>
    <mergeCell ref="B168:D168"/>
    <mergeCell ref="E168:AR168"/>
    <mergeCell ref="AS168:BD168"/>
    <mergeCell ref="BE168:BQ168"/>
    <mergeCell ref="BR168:CC168"/>
    <mergeCell ref="CD168:CO168"/>
    <mergeCell ref="CP168:DA168"/>
    <mergeCell ref="DB168:DM168"/>
    <mergeCell ref="B167:ET167"/>
    <mergeCell ref="EL165:ET165"/>
    <mergeCell ref="B166:ET166"/>
    <mergeCell ref="BR165:CC165"/>
    <mergeCell ref="CD165:CO165"/>
    <mergeCell ref="CP165:DA165"/>
    <mergeCell ref="DB165:DM165"/>
    <mergeCell ref="B165:D165"/>
    <mergeCell ref="E165:AR165"/>
    <mergeCell ref="AS165:BD165"/>
    <mergeCell ref="BE165:BQ165"/>
    <mergeCell ref="DN163:DY163"/>
    <mergeCell ref="DZ163:EK163"/>
    <mergeCell ref="DN165:DY165"/>
    <mergeCell ref="DZ165:EK165"/>
    <mergeCell ref="EL163:ET163"/>
    <mergeCell ref="B164:ET164"/>
    <mergeCell ref="BR163:CC163"/>
    <mergeCell ref="CD163:CO163"/>
    <mergeCell ref="CP163:DA163"/>
    <mergeCell ref="DB163:DM163"/>
    <mergeCell ref="B163:D163"/>
    <mergeCell ref="E163:AR163"/>
    <mergeCell ref="AS163:BD163"/>
    <mergeCell ref="BE163:BQ163"/>
    <mergeCell ref="DN161:ET161"/>
    <mergeCell ref="AS162:BD162"/>
    <mergeCell ref="BE162:BQ162"/>
    <mergeCell ref="BR162:CC162"/>
    <mergeCell ref="CD162:CO162"/>
    <mergeCell ref="CP162:DA162"/>
    <mergeCell ref="DB162:DM162"/>
    <mergeCell ref="DN162:DY162"/>
    <mergeCell ref="DZ162:EK162"/>
    <mergeCell ref="EL162:ET162"/>
    <mergeCell ref="B161:D162"/>
    <mergeCell ref="E161:AR162"/>
    <mergeCell ref="AS161:CC161"/>
    <mergeCell ref="CD161:DM161"/>
    <mergeCell ref="B155:ET155"/>
    <mergeCell ref="B156:ET156"/>
    <mergeCell ref="B159:EQ159"/>
    <mergeCell ref="EL160:ES160"/>
    <mergeCell ref="DB154:DM154"/>
    <mergeCell ref="DN154:DY154"/>
    <mergeCell ref="DZ154:EK154"/>
    <mergeCell ref="EL154:ET154"/>
    <mergeCell ref="DZ152:EK152"/>
    <mergeCell ref="EL152:ET152"/>
    <mergeCell ref="B153:ET153"/>
    <mergeCell ref="B154:D154"/>
    <mergeCell ref="E154:AR154"/>
    <mergeCell ref="AS154:BD154"/>
    <mergeCell ref="BE154:BQ154"/>
    <mergeCell ref="BR154:CC154"/>
    <mergeCell ref="CD154:CO154"/>
    <mergeCell ref="CP154:DA154"/>
    <mergeCell ref="B151:ET151"/>
    <mergeCell ref="B152:D152"/>
    <mergeCell ref="E152:AR152"/>
    <mergeCell ref="AS152:BD152"/>
    <mergeCell ref="BE152:BQ152"/>
    <mergeCell ref="BR152:CC152"/>
    <mergeCell ref="CD152:CO152"/>
    <mergeCell ref="CP152:DA152"/>
    <mergeCell ref="DB152:DM152"/>
    <mergeCell ref="DN152:DY152"/>
    <mergeCell ref="DB150:DM150"/>
    <mergeCell ref="DN150:DY150"/>
    <mergeCell ref="DZ150:EK150"/>
    <mergeCell ref="EL150:ET150"/>
    <mergeCell ref="DZ148:EK148"/>
    <mergeCell ref="EL148:ET148"/>
    <mergeCell ref="B149:ET149"/>
    <mergeCell ref="B150:D150"/>
    <mergeCell ref="E150:AR150"/>
    <mergeCell ref="AS150:BD150"/>
    <mergeCell ref="BE150:BQ150"/>
    <mergeCell ref="BR150:CC150"/>
    <mergeCell ref="CD150:CO150"/>
    <mergeCell ref="CP150:DA150"/>
    <mergeCell ref="B147:ET147"/>
    <mergeCell ref="B148:D148"/>
    <mergeCell ref="E148:AR148"/>
    <mergeCell ref="AS148:BD148"/>
    <mergeCell ref="BE148:BQ148"/>
    <mergeCell ref="BR148:CC148"/>
    <mergeCell ref="CD148:CO148"/>
    <mergeCell ref="CP148:DA148"/>
    <mergeCell ref="DB148:DM148"/>
    <mergeCell ref="DN148:DY148"/>
    <mergeCell ref="DZ144:EK144"/>
    <mergeCell ref="EL144:ET144"/>
    <mergeCell ref="B146:D146"/>
    <mergeCell ref="E146:ET146"/>
    <mergeCell ref="BR144:CC144"/>
    <mergeCell ref="CD144:CO144"/>
    <mergeCell ref="CP144:DA144"/>
    <mergeCell ref="DB144:DM144"/>
    <mergeCell ref="B144:D144"/>
    <mergeCell ref="B145:ET145"/>
    <mergeCell ref="E144:AR144"/>
    <mergeCell ref="AS144:BD144"/>
    <mergeCell ref="BE144:BQ144"/>
    <mergeCell ref="DN142:DY142"/>
    <mergeCell ref="BE142:BQ142"/>
    <mergeCell ref="DN144:DY144"/>
    <mergeCell ref="DZ142:EK142"/>
    <mergeCell ref="EL142:ET142"/>
    <mergeCell ref="B143:ET143"/>
    <mergeCell ref="BR142:CC142"/>
    <mergeCell ref="CD142:CO142"/>
    <mergeCell ref="CP142:DA142"/>
    <mergeCell ref="DB142:DM142"/>
    <mergeCell ref="B142:D142"/>
    <mergeCell ref="E142:AR142"/>
    <mergeCell ref="AS142:BD142"/>
    <mergeCell ref="DZ140:EK140"/>
    <mergeCell ref="EL140:ET140"/>
    <mergeCell ref="B141:ET141"/>
    <mergeCell ref="BR140:CC140"/>
    <mergeCell ref="CD140:CO140"/>
    <mergeCell ref="CP140:DA140"/>
    <mergeCell ref="DB140:DM140"/>
    <mergeCell ref="B140:D140"/>
    <mergeCell ref="E140:AR140"/>
    <mergeCell ref="AS140:BD140"/>
    <mergeCell ref="BE140:BQ140"/>
    <mergeCell ref="DB139:DM139"/>
    <mergeCell ref="DN139:DY139"/>
    <mergeCell ref="BR139:CC139"/>
    <mergeCell ref="CD139:CO139"/>
    <mergeCell ref="CP139:DA139"/>
    <mergeCell ref="DN140:DY140"/>
    <mergeCell ref="DZ139:EK139"/>
    <mergeCell ref="EL139:ET139"/>
    <mergeCell ref="DN138:DY138"/>
    <mergeCell ref="DZ138:EK138"/>
    <mergeCell ref="EL138:ET138"/>
    <mergeCell ref="B139:D139"/>
    <mergeCell ref="E139:AR139"/>
    <mergeCell ref="AS139:BD139"/>
    <mergeCell ref="BE139:BQ139"/>
    <mergeCell ref="BR138:CC138"/>
    <mergeCell ref="CD138:CO138"/>
    <mergeCell ref="CP138:DA138"/>
    <mergeCell ref="DB138:DM138"/>
    <mergeCell ref="B138:D138"/>
    <mergeCell ref="E138:AR138"/>
    <mergeCell ref="AS138:BD138"/>
    <mergeCell ref="BE138:BQ138"/>
    <mergeCell ref="DB137:DM137"/>
    <mergeCell ref="DN137:DY137"/>
    <mergeCell ref="DZ137:EK137"/>
    <mergeCell ref="EL137:ET137"/>
    <mergeCell ref="DN136:DY136"/>
    <mergeCell ref="DZ136:EK136"/>
    <mergeCell ref="EL136:ET136"/>
    <mergeCell ref="B137:D137"/>
    <mergeCell ref="E137:AR137"/>
    <mergeCell ref="AS137:BD137"/>
    <mergeCell ref="BE137:BQ137"/>
    <mergeCell ref="BR137:CC137"/>
    <mergeCell ref="CD137:CO137"/>
    <mergeCell ref="CP137:DA137"/>
    <mergeCell ref="BR136:CC136"/>
    <mergeCell ref="CD136:CO136"/>
    <mergeCell ref="CP136:DA136"/>
    <mergeCell ref="DB136:DM136"/>
    <mergeCell ref="B136:D136"/>
    <mergeCell ref="E136:AR136"/>
    <mergeCell ref="AS136:BD136"/>
    <mergeCell ref="BE136:BQ136"/>
    <mergeCell ref="DZ133:EK133"/>
    <mergeCell ref="EL133:ET133"/>
    <mergeCell ref="B134:ET134"/>
    <mergeCell ref="B135:ET135"/>
    <mergeCell ref="B132:ET132"/>
    <mergeCell ref="B133:D133"/>
    <mergeCell ref="E133:AR133"/>
    <mergeCell ref="AS133:BD133"/>
    <mergeCell ref="BE133:BQ133"/>
    <mergeCell ref="BR133:CC133"/>
    <mergeCell ref="CD133:CO133"/>
    <mergeCell ref="CP133:DA133"/>
    <mergeCell ref="DB133:DM133"/>
    <mergeCell ref="DN133:DY133"/>
    <mergeCell ref="DB131:DM131"/>
    <mergeCell ref="DN131:DY131"/>
    <mergeCell ref="DZ131:EK131"/>
    <mergeCell ref="EL131:ET131"/>
    <mergeCell ref="B129:D129"/>
    <mergeCell ref="E129:ET129"/>
    <mergeCell ref="B130:ET130"/>
    <mergeCell ref="B131:D131"/>
    <mergeCell ref="E131:AR131"/>
    <mergeCell ref="AS131:BD131"/>
    <mergeCell ref="BE131:BQ131"/>
    <mergeCell ref="BR131:CC131"/>
    <mergeCell ref="CD131:CO131"/>
    <mergeCell ref="CP131:DA131"/>
    <mergeCell ref="DB128:DM128"/>
    <mergeCell ref="DN128:DY128"/>
    <mergeCell ref="DZ128:EK128"/>
    <mergeCell ref="EL128:ET128"/>
    <mergeCell ref="DZ126:EK126"/>
    <mergeCell ref="EL126:ET126"/>
    <mergeCell ref="B127:ET127"/>
    <mergeCell ref="B128:D128"/>
    <mergeCell ref="E128:AR128"/>
    <mergeCell ref="AS128:BD128"/>
    <mergeCell ref="BE128:BQ128"/>
    <mergeCell ref="BR128:CC128"/>
    <mergeCell ref="CD128:CO128"/>
    <mergeCell ref="CP128:DA128"/>
    <mergeCell ref="B125:ET125"/>
    <mergeCell ref="B126:D126"/>
    <mergeCell ref="E126:AR126"/>
    <mergeCell ref="AS126:BD126"/>
    <mergeCell ref="BE126:BQ126"/>
    <mergeCell ref="BR126:CC126"/>
    <mergeCell ref="CD126:CO126"/>
    <mergeCell ref="CP126:DA126"/>
    <mergeCell ref="DB126:DM126"/>
    <mergeCell ref="DN126:DY126"/>
    <mergeCell ref="DB124:DM124"/>
    <mergeCell ref="DN124:DY124"/>
    <mergeCell ref="DZ124:EK124"/>
    <mergeCell ref="EL124:ET124"/>
    <mergeCell ref="B121:ET121"/>
    <mergeCell ref="B122:ET122"/>
    <mergeCell ref="B123:ET123"/>
    <mergeCell ref="B124:D124"/>
    <mergeCell ref="E124:AR124"/>
    <mergeCell ref="AS124:BD124"/>
    <mergeCell ref="BE124:BQ124"/>
    <mergeCell ref="BR124:CC124"/>
    <mergeCell ref="CD124:CO124"/>
    <mergeCell ref="CP124:DA124"/>
    <mergeCell ref="DB120:DM120"/>
    <mergeCell ref="DN120:DY120"/>
    <mergeCell ref="DZ120:EK120"/>
    <mergeCell ref="EL120:ET120"/>
    <mergeCell ref="DN119:DY119"/>
    <mergeCell ref="DZ119:EK119"/>
    <mergeCell ref="EL119:ET119"/>
    <mergeCell ref="B120:D120"/>
    <mergeCell ref="E120:AR120"/>
    <mergeCell ref="AS120:BD120"/>
    <mergeCell ref="BE120:BQ120"/>
    <mergeCell ref="BR120:CC120"/>
    <mergeCell ref="CD120:CO120"/>
    <mergeCell ref="CP120:DA120"/>
    <mergeCell ref="BR119:CC119"/>
    <mergeCell ref="CD119:CO119"/>
    <mergeCell ref="CP119:DA119"/>
    <mergeCell ref="DB119:DM119"/>
    <mergeCell ref="B119:D119"/>
    <mergeCell ref="E119:AR119"/>
    <mergeCell ref="AS119:BD119"/>
    <mergeCell ref="BE119:BQ119"/>
    <mergeCell ref="B116:ET116"/>
    <mergeCell ref="B117:D117"/>
    <mergeCell ref="E117:ET117"/>
    <mergeCell ref="B118:ET118"/>
    <mergeCell ref="B115:ET115"/>
    <mergeCell ref="BR114:CC114"/>
    <mergeCell ref="CD114:CO114"/>
    <mergeCell ref="CP114:DA114"/>
    <mergeCell ref="DB114:DM114"/>
    <mergeCell ref="B114:D114"/>
    <mergeCell ref="E114:AR114"/>
    <mergeCell ref="AS114:BD114"/>
    <mergeCell ref="BE114:BQ114"/>
    <mergeCell ref="DN114:DY114"/>
    <mergeCell ref="DZ114:EK114"/>
    <mergeCell ref="EL112:ET112"/>
    <mergeCell ref="B113:ET113"/>
    <mergeCell ref="DN112:DY112"/>
    <mergeCell ref="DZ112:EK112"/>
    <mergeCell ref="CP112:DA112"/>
    <mergeCell ref="DB112:DM112"/>
    <mergeCell ref="EL114:ET114"/>
    <mergeCell ref="B110:ET110"/>
    <mergeCell ref="B111:ET111"/>
    <mergeCell ref="B112:D112"/>
    <mergeCell ref="E112:AR112"/>
    <mergeCell ref="AS112:BD112"/>
    <mergeCell ref="BE112:BQ112"/>
    <mergeCell ref="BR112:CC112"/>
    <mergeCell ref="CD112:CO112"/>
    <mergeCell ref="DN108:DY108"/>
    <mergeCell ref="DZ108:EK108"/>
    <mergeCell ref="EL108:ET108"/>
    <mergeCell ref="B109:ET109"/>
    <mergeCell ref="B106:ET106"/>
    <mergeCell ref="B107:ET107"/>
    <mergeCell ref="B108:D108"/>
    <mergeCell ref="E108:AR108"/>
    <mergeCell ref="AS108:BD108"/>
    <mergeCell ref="BE108:BQ108"/>
    <mergeCell ref="BR108:CC108"/>
    <mergeCell ref="CD108:CO108"/>
    <mergeCell ref="CP108:DA108"/>
    <mergeCell ref="DB108:DM108"/>
    <mergeCell ref="DN104:DY104"/>
    <mergeCell ref="DZ104:EK104"/>
    <mergeCell ref="EL104:ET104"/>
    <mergeCell ref="B105:ET105"/>
    <mergeCell ref="DZ103:EK103"/>
    <mergeCell ref="EL103:ET103"/>
    <mergeCell ref="B104:D104"/>
    <mergeCell ref="E104:AR104"/>
    <mergeCell ref="AS104:BD104"/>
    <mergeCell ref="BE104:BQ104"/>
    <mergeCell ref="BR104:CC104"/>
    <mergeCell ref="CD104:CO104"/>
    <mergeCell ref="CP104:DA104"/>
    <mergeCell ref="DB104:DM104"/>
    <mergeCell ref="B102:ET102"/>
    <mergeCell ref="B103:D103"/>
    <mergeCell ref="E103:AR103"/>
    <mergeCell ref="AS103:BD103"/>
    <mergeCell ref="BE103:BQ103"/>
    <mergeCell ref="BR103:CC103"/>
    <mergeCell ref="CD103:CO103"/>
    <mergeCell ref="CP103:DA103"/>
    <mergeCell ref="DB103:DM103"/>
    <mergeCell ref="DN103:DY103"/>
    <mergeCell ref="DZ100:EK100"/>
    <mergeCell ref="EL100:ET100"/>
    <mergeCell ref="B101:D101"/>
    <mergeCell ref="E101:ET101"/>
    <mergeCell ref="BR100:CC100"/>
    <mergeCell ref="CD100:CO100"/>
    <mergeCell ref="CP100:DA100"/>
    <mergeCell ref="DB100:DM100"/>
    <mergeCell ref="B100:D100"/>
    <mergeCell ref="E100:AR100"/>
    <mergeCell ref="AS100:BD100"/>
    <mergeCell ref="BE100:BQ100"/>
    <mergeCell ref="DN98:DY98"/>
    <mergeCell ref="CD98:CO98"/>
    <mergeCell ref="CP98:DA98"/>
    <mergeCell ref="DB98:DM98"/>
    <mergeCell ref="DN100:DY100"/>
    <mergeCell ref="DZ98:EK98"/>
    <mergeCell ref="EL98:ET98"/>
    <mergeCell ref="B99:ET99"/>
    <mergeCell ref="DZ97:EK97"/>
    <mergeCell ref="EL97:ET97"/>
    <mergeCell ref="B98:D98"/>
    <mergeCell ref="E98:AR98"/>
    <mergeCell ref="AS98:BD98"/>
    <mergeCell ref="BE98:BQ98"/>
    <mergeCell ref="BR98:CC98"/>
    <mergeCell ref="B96:ET96"/>
    <mergeCell ref="B97:D97"/>
    <mergeCell ref="E97:AR97"/>
    <mergeCell ref="AS97:BD97"/>
    <mergeCell ref="BE97:BQ97"/>
    <mergeCell ref="BR97:CC97"/>
    <mergeCell ref="CD97:CO97"/>
    <mergeCell ref="CP97:DA97"/>
    <mergeCell ref="DB97:DM97"/>
    <mergeCell ref="DN97:DY97"/>
    <mergeCell ref="DB95:DM95"/>
    <mergeCell ref="DN95:DY95"/>
    <mergeCell ref="DZ95:EK95"/>
    <mergeCell ref="EL95:ET95"/>
    <mergeCell ref="DN94:DY94"/>
    <mergeCell ref="DZ94:EK94"/>
    <mergeCell ref="EL94:ET94"/>
    <mergeCell ref="B95:D95"/>
    <mergeCell ref="E95:AR95"/>
    <mergeCell ref="AS95:BD95"/>
    <mergeCell ref="BE95:BQ95"/>
    <mergeCell ref="BR95:CC95"/>
    <mergeCell ref="CD95:CO95"/>
    <mergeCell ref="CP95:DA95"/>
    <mergeCell ref="B92:ET92"/>
    <mergeCell ref="B93:ET93"/>
    <mergeCell ref="B94:D94"/>
    <mergeCell ref="E94:AR94"/>
    <mergeCell ref="AS94:BD94"/>
    <mergeCell ref="BE94:BQ94"/>
    <mergeCell ref="BR94:CC94"/>
    <mergeCell ref="CD94:CO94"/>
    <mergeCell ref="CP94:DA94"/>
    <mergeCell ref="DB94:DM94"/>
    <mergeCell ref="DZ90:EK90"/>
    <mergeCell ref="EL90:ET90"/>
    <mergeCell ref="B91:ET91"/>
    <mergeCell ref="BR90:CC90"/>
    <mergeCell ref="CD90:CO90"/>
    <mergeCell ref="CP90:DA90"/>
    <mergeCell ref="DB90:DM90"/>
    <mergeCell ref="B90:D90"/>
    <mergeCell ref="E90:AR90"/>
    <mergeCell ref="AS90:BD90"/>
    <mergeCell ref="BE90:BQ90"/>
    <mergeCell ref="DB89:DM89"/>
    <mergeCell ref="DN89:DY89"/>
    <mergeCell ref="CD89:CO89"/>
    <mergeCell ref="CP89:DA89"/>
    <mergeCell ref="DN90:DY90"/>
    <mergeCell ref="DZ89:EK89"/>
    <mergeCell ref="EL89:ET89"/>
    <mergeCell ref="B87:D87"/>
    <mergeCell ref="E87:ET87"/>
    <mergeCell ref="B88:ET88"/>
    <mergeCell ref="B89:D89"/>
    <mergeCell ref="E89:AR89"/>
    <mergeCell ref="AS89:BD89"/>
    <mergeCell ref="BE89:BQ89"/>
    <mergeCell ref="BR89:CC89"/>
    <mergeCell ref="DB86:DM86"/>
    <mergeCell ref="DN86:DY86"/>
    <mergeCell ref="DZ86:EK86"/>
    <mergeCell ref="EL86:ET86"/>
    <mergeCell ref="B83:ET83"/>
    <mergeCell ref="B84:ET84"/>
    <mergeCell ref="B85:ET85"/>
    <mergeCell ref="B86:D86"/>
    <mergeCell ref="E86:AR86"/>
    <mergeCell ref="AS86:BD86"/>
    <mergeCell ref="BE86:BQ86"/>
    <mergeCell ref="BR86:CC86"/>
    <mergeCell ref="CD86:CO86"/>
    <mergeCell ref="CP86:DA86"/>
    <mergeCell ref="DB82:DM82"/>
    <mergeCell ref="DN82:DY82"/>
    <mergeCell ref="DZ82:EK82"/>
    <mergeCell ref="EL82:ET82"/>
    <mergeCell ref="B79:ET79"/>
    <mergeCell ref="B80:ET80"/>
    <mergeCell ref="B81:ET81"/>
    <mergeCell ref="B82:D82"/>
    <mergeCell ref="E82:AR82"/>
    <mergeCell ref="AS82:BD82"/>
    <mergeCell ref="BE82:BQ82"/>
    <mergeCell ref="BR82:CC82"/>
    <mergeCell ref="CD82:CO82"/>
    <mergeCell ref="CP82:DA82"/>
    <mergeCell ref="DB78:DM78"/>
    <mergeCell ref="DN78:DY78"/>
    <mergeCell ref="DZ78:EK78"/>
    <mergeCell ref="EL78:ET78"/>
    <mergeCell ref="B75:ET75"/>
    <mergeCell ref="B76:ET76"/>
    <mergeCell ref="B77:ET77"/>
    <mergeCell ref="B78:D78"/>
    <mergeCell ref="E78:AR78"/>
    <mergeCell ref="AS78:BD78"/>
    <mergeCell ref="BE78:BQ78"/>
    <mergeCell ref="BR78:CC78"/>
    <mergeCell ref="CD78:CO78"/>
    <mergeCell ref="CP78:DA78"/>
    <mergeCell ref="DB74:DM74"/>
    <mergeCell ref="DN74:DY74"/>
    <mergeCell ref="DZ74:EK74"/>
    <mergeCell ref="EL74:ET74"/>
    <mergeCell ref="DN73:DY73"/>
    <mergeCell ref="DZ73:EK73"/>
    <mergeCell ref="EL73:ET73"/>
    <mergeCell ref="B74:D74"/>
    <mergeCell ref="E74:AR74"/>
    <mergeCell ref="AS74:BD74"/>
    <mergeCell ref="BE74:BQ74"/>
    <mergeCell ref="BR74:CC74"/>
    <mergeCell ref="CD74:CO74"/>
    <mergeCell ref="CP74:DA74"/>
    <mergeCell ref="BR73:CC73"/>
    <mergeCell ref="CD73:CO73"/>
    <mergeCell ref="CP73:DA73"/>
    <mergeCell ref="DB73:DM73"/>
    <mergeCell ref="B73:D73"/>
    <mergeCell ref="E73:AR73"/>
    <mergeCell ref="AS73:BD73"/>
    <mergeCell ref="BE73:BQ73"/>
    <mergeCell ref="DB72:DM72"/>
    <mergeCell ref="DN72:DY72"/>
    <mergeCell ref="DZ72:EK72"/>
    <mergeCell ref="EL72:ET72"/>
    <mergeCell ref="B70:D70"/>
    <mergeCell ref="E70:ET70"/>
    <mergeCell ref="B71:ET71"/>
    <mergeCell ref="B72:D72"/>
    <mergeCell ref="E72:AR72"/>
    <mergeCell ref="AS72:BD72"/>
    <mergeCell ref="BE72:BQ72"/>
    <mergeCell ref="BR72:CC72"/>
    <mergeCell ref="CD72:CO72"/>
    <mergeCell ref="CP72:DA72"/>
    <mergeCell ref="DN68:ET68"/>
    <mergeCell ref="AS69:BD69"/>
    <mergeCell ref="BE69:BQ69"/>
    <mergeCell ref="BR69:CC69"/>
    <mergeCell ref="CD69:CO69"/>
    <mergeCell ref="CP69:DA69"/>
    <mergeCell ref="DB69:DM69"/>
    <mergeCell ref="DN69:DY69"/>
    <mergeCell ref="DZ69:EK69"/>
    <mergeCell ref="EL69:ET69"/>
    <mergeCell ref="B68:D69"/>
    <mergeCell ref="E68:AR69"/>
    <mergeCell ref="AS68:CC68"/>
    <mergeCell ref="CD68:DM68"/>
    <mergeCell ref="DN63:ET63"/>
    <mergeCell ref="B64:ET64"/>
    <mergeCell ref="B66:EQ66"/>
    <mergeCell ref="EL67:ES67"/>
    <mergeCell ref="B63:D63"/>
    <mergeCell ref="E63:AR63"/>
    <mergeCell ref="AS63:CC63"/>
    <mergeCell ref="CD63:DM63"/>
    <mergeCell ref="DN61:ET61"/>
    <mergeCell ref="B62:D62"/>
    <mergeCell ref="E62:AR62"/>
    <mergeCell ref="AS62:CC62"/>
    <mergeCell ref="CD62:DM62"/>
    <mergeCell ref="DN62:ET62"/>
    <mergeCell ref="B61:D61"/>
    <mergeCell ref="E61:AR61"/>
    <mergeCell ref="AS61:CC61"/>
    <mergeCell ref="CD61:DM61"/>
    <mergeCell ref="DN58:ET58"/>
    <mergeCell ref="B59:ET59"/>
    <mergeCell ref="B60:D60"/>
    <mergeCell ref="E60:AR60"/>
    <mergeCell ref="AS60:CC60"/>
    <mergeCell ref="CD60:DM60"/>
    <mergeCell ref="DN60:ET60"/>
    <mergeCell ref="B58:D58"/>
    <mergeCell ref="E58:AR58"/>
    <mergeCell ref="AS58:CC58"/>
    <mergeCell ref="CD58:DM58"/>
    <mergeCell ref="DN56:ET56"/>
    <mergeCell ref="B57:D57"/>
    <mergeCell ref="E57:AR57"/>
    <mergeCell ref="AS57:CC57"/>
    <mergeCell ref="CD57:DM57"/>
    <mergeCell ref="DN57:ET57"/>
    <mergeCell ref="B56:D56"/>
    <mergeCell ref="E56:AR56"/>
    <mergeCell ref="AS56:CC56"/>
    <mergeCell ref="CD56:DM56"/>
    <mergeCell ref="DN54:ET54"/>
    <mergeCell ref="B55:D55"/>
    <mergeCell ref="E55:AR55"/>
    <mergeCell ref="AS55:CC55"/>
    <mergeCell ref="CD55:DM55"/>
    <mergeCell ref="DN55:ET55"/>
    <mergeCell ref="B54:D54"/>
    <mergeCell ref="E54:AR54"/>
    <mergeCell ref="AS54:CC54"/>
    <mergeCell ref="CD54:DM54"/>
    <mergeCell ref="B52:ET52"/>
    <mergeCell ref="B53:D53"/>
    <mergeCell ref="E53:AR53"/>
    <mergeCell ref="AS53:CC53"/>
    <mergeCell ref="CD53:DM53"/>
    <mergeCell ref="DN53:ET53"/>
    <mergeCell ref="DN50:ET50"/>
    <mergeCell ref="B51:D51"/>
    <mergeCell ref="E51:AR51"/>
    <mergeCell ref="AS51:CC51"/>
    <mergeCell ref="CD51:DM51"/>
    <mergeCell ref="DN51:ET51"/>
    <mergeCell ref="B50:D50"/>
    <mergeCell ref="E50:AR50"/>
    <mergeCell ref="AS50:CC50"/>
    <mergeCell ref="CD50:DM50"/>
    <mergeCell ref="DN48:ET48"/>
    <mergeCell ref="B49:D49"/>
    <mergeCell ref="E49:AR49"/>
    <mergeCell ref="AS49:CC49"/>
    <mergeCell ref="CD49:DM49"/>
    <mergeCell ref="DN49:ET49"/>
    <mergeCell ref="B48:D48"/>
    <mergeCell ref="E48:AR48"/>
    <mergeCell ref="AS48:CC48"/>
    <mergeCell ref="CD48:DM48"/>
    <mergeCell ref="B43:ET43"/>
    <mergeCell ref="B45:EQ45"/>
    <mergeCell ref="EL46:ES46"/>
    <mergeCell ref="B47:D47"/>
    <mergeCell ref="E47:AR47"/>
    <mergeCell ref="AS47:CC47"/>
    <mergeCell ref="CD47:DM47"/>
    <mergeCell ref="DN47:ET47"/>
    <mergeCell ref="DB42:DM42"/>
    <mergeCell ref="DN42:DY42"/>
    <mergeCell ref="DZ42:EK42"/>
    <mergeCell ref="EL42:ET42"/>
    <mergeCell ref="DZ40:EK40"/>
    <mergeCell ref="EL40:ET40"/>
    <mergeCell ref="B41:ET41"/>
    <mergeCell ref="B42:D42"/>
    <mergeCell ref="E42:AR42"/>
    <mergeCell ref="AS42:BD42"/>
    <mergeCell ref="BE42:BQ42"/>
    <mergeCell ref="BR42:CC42"/>
    <mergeCell ref="CD42:CO42"/>
    <mergeCell ref="CP42:DA42"/>
    <mergeCell ref="B39:ET39"/>
    <mergeCell ref="B40:D40"/>
    <mergeCell ref="E40:AR40"/>
    <mergeCell ref="AS40:BD40"/>
    <mergeCell ref="BE40:BQ40"/>
    <mergeCell ref="BR40:CC40"/>
    <mergeCell ref="CD40:CO40"/>
    <mergeCell ref="CP40:DA40"/>
    <mergeCell ref="DB40:DM40"/>
    <mergeCell ref="DN40:DY40"/>
    <mergeCell ref="DB38:DM38"/>
    <mergeCell ref="DN38:DY38"/>
    <mergeCell ref="DZ38:EK38"/>
    <mergeCell ref="EL38:ET38"/>
    <mergeCell ref="DZ36:EK36"/>
    <mergeCell ref="EL36:ET36"/>
    <mergeCell ref="B37:ET37"/>
    <mergeCell ref="B38:D38"/>
    <mergeCell ref="E38:AR38"/>
    <mergeCell ref="AS38:BD38"/>
    <mergeCell ref="BE38:BQ38"/>
    <mergeCell ref="BR38:CC38"/>
    <mergeCell ref="CD38:CO38"/>
    <mergeCell ref="CP38:DA38"/>
    <mergeCell ref="B35:ET35"/>
    <mergeCell ref="B36:D36"/>
    <mergeCell ref="E36:AR36"/>
    <mergeCell ref="AS36:BD36"/>
    <mergeCell ref="BE36:BQ36"/>
    <mergeCell ref="BR36:CC36"/>
    <mergeCell ref="CD36:CO36"/>
    <mergeCell ref="CP36:DA36"/>
    <mergeCell ref="DB36:DM36"/>
    <mergeCell ref="DN36:DY36"/>
    <mergeCell ref="DB34:DM34"/>
    <mergeCell ref="DN34:DY34"/>
    <mergeCell ref="DZ34:EK34"/>
    <mergeCell ref="EL34:ET34"/>
    <mergeCell ref="DZ32:EK32"/>
    <mergeCell ref="EL32:ET32"/>
    <mergeCell ref="B33:ET33"/>
    <mergeCell ref="B34:D34"/>
    <mergeCell ref="E34:AR34"/>
    <mergeCell ref="AS34:BD34"/>
    <mergeCell ref="BE34:BQ34"/>
    <mergeCell ref="BR34:CC34"/>
    <mergeCell ref="CD34:CO34"/>
    <mergeCell ref="CP34:DA34"/>
    <mergeCell ref="B31:ET31"/>
    <mergeCell ref="B32:D32"/>
    <mergeCell ref="E32:AR32"/>
    <mergeCell ref="AS32:BD32"/>
    <mergeCell ref="BE32:BQ32"/>
    <mergeCell ref="BR32:CC32"/>
    <mergeCell ref="CD32:CO32"/>
    <mergeCell ref="CP32:DA32"/>
    <mergeCell ref="DB32:DM32"/>
    <mergeCell ref="DN32:DY32"/>
    <mergeCell ref="DB30:DM30"/>
    <mergeCell ref="DN30:DY30"/>
    <mergeCell ref="DZ30:EK30"/>
    <mergeCell ref="EL30:ET30"/>
    <mergeCell ref="DN29:DY29"/>
    <mergeCell ref="DZ29:EK29"/>
    <mergeCell ref="EL29:ET29"/>
    <mergeCell ref="B30:D30"/>
    <mergeCell ref="E30:AR30"/>
    <mergeCell ref="AS30:BD30"/>
    <mergeCell ref="BE30:BQ30"/>
    <mergeCell ref="BR30:CC30"/>
    <mergeCell ref="CD30:CO30"/>
    <mergeCell ref="CP30:DA30"/>
    <mergeCell ref="DZ28:EK28"/>
    <mergeCell ref="EL28:ET28"/>
    <mergeCell ref="B29:D29"/>
    <mergeCell ref="E29:AR29"/>
    <mergeCell ref="AS29:BD29"/>
    <mergeCell ref="BE29:BQ29"/>
    <mergeCell ref="BR29:CC29"/>
    <mergeCell ref="CD29:CO29"/>
    <mergeCell ref="CP29:DA29"/>
    <mergeCell ref="DB29:DM29"/>
    <mergeCell ref="EL27:ET27"/>
    <mergeCell ref="B28:D28"/>
    <mergeCell ref="E28:AR28"/>
    <mergeCell ref="AS28:BD28"/>
    <mergeCell ref="BE28:BQ28"/>
    <mergeCell ref="BR28:CC28"/>
    <mergeCell ref="CD28:CO28"/>
    <mergeCell ref="CP28:DA28"/>
    <mergeCell ref="DB28:DM28"/>
    <mergeCell ref="DN28:DY28"/>
    <mergeCell ref="CP27:DA27"/>
    <mergeCell ref="DB27:DM27"/>
    <mergeCell ref="DN27:DY27"/>
    <mergeCell ref="DZ27:EK27"/>
    <mergeCell ref="EK25:ER25"/>
    <mergeCell ref="B26:D27"/>
    <mergeCell ref="E26:AR27"/>
    <mergeCell ref="AS26:CC26"/>
    <mergeCell ref="CD26:DM26"/>
    <mergeCell ref="DN26:ET26"/>
    <mergeCell ref="AS27:BD27"/>
    <mergeCell ref="BE27:BQ27"/>
    <mergeCell ref="BR27:CC27"/>
    <mergeCell ref="CD27:CO27"/>
    <mergeCell ref="C20:AG20"/>
    <mergeCell ref="AH20:EP20"/>
    <mergeCell ref="B22:ER22"/>
    <mergeCell ref="B24:ER24"/>
    <mergeCell ref="C17:U17"/>
    <mergeCell ref="X17:AM17"/>
    <mergeCell ref="AP17:EP17"/>
    <mergeCell ref="C18:U18"/>
    <mergeCell ref="X18:AM18"/>
    <mergeCell ref="AP18:EP18"/>
    <mergeCell ref="C14:U14"/>
    <mergeCell ref="X14:EP14"/>
    <mergeCell ref="C15:U15"/>
    <mergeCell ref="X15:EP15"/>
    <mergeCell ref="A8:EH8"/>
    <mergeCell ref="C11:U11"/>
    <mergeCell ref="X11:EP11"/>
    <mergeCell ref="C12:U12"/>
    <mergeCell ref="X12:EP12"/>
    <mergeCell ref="DC2:ER2"/>
    <mergeCell ref="DC3:ER3"/>
    <mergeCell ref="DC4:ER4"/>
    <mergeCell ref="A7:EH7"/>
  </mergeCells>
  <printOptions/>
  <pageMargins left="0.3937007874015748" right="0.3937007874015748" top="0.7874015748031497" bottom="0.3937007874015748" header="0.3937007874015748" footer="0.3937007874015748"/>
  <pageSetup fitToHeight="0" fitToWidth="1" horizontalDpi="600" verticalDpi="600" orientation="landscape" pageOrder="overThenDown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2022-01-28T08:08:24Z</cp:lastPrinted>
  <dcterms:created xsi:type="dcterms:W3CDTF">2022-01-20T14:23:01Z</dcterms:created>
  <dcterms:modified xsi:type="dcterms:W3CDTF">2022-01-28T08:08:34Z</dcterms:modified>
  <cp:category/>
  <cp:version/>
  <cp:contentType/>
  <cp:contentStatus/>
  <cp:revision>1</cp:revision>
</cp:coreProperties>
</file>