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'Лист1'!$A$1:$D$273</definedName>
  </definedNames>
  <calcPr fullCalcOnLoad="1"/>
</workbook>
</file>

<file path=xl/sharedStrings.xml><?xml version="1.0" encoding="utf-8"?>
<sst xmlns="http://schemas.openxmlformats.org/spreadsheetml/2006/main" count="539" uniqueCount="370">
  <si>
    <t>Технічний нагляд за об'єктом "Капітальний ремонт сантехнічних приміщень концертного залу ММПК "Молодіжний" за адресою проспект Жовтневий 39-А "</t>
  </si>
  <si>
    <t>Перелік робіт, назва об'єкту</t>
  </si>
  <si>
    <t>Сума освоєних коштів</t>
  </si>
  <si>
    <t>Виконавець робіт</t>
  </si>
  <si>
    <t>Будівництво</t>
  </si>
  <si>
    <t>Капітальний ремонт</t>
  </si>
  <si>
    <t>Поточний ремонт</t>
  </si>
  <si>
    <t>Придбання обладнання, предметів довгострокового користування</t>
  </si>
  <si>
    <t>Дані щодо освоєних коштів по управлінню з питань культури та охорони культурної спадщини ММР у 2015 році</t>
  </si>
  <si>
    <t>Головний розпорядник коштів</t>
  </si>
  <si>
    <t>КУ Миколаївський зоопарк. Будівництво приміщення для жирафів з літніми вольєрами за адресою: пл.Леонтовича, 1, в м.Миколаєві</t>
  </si>
  <si>
    <t>Капітальний ремонт ЦМБ для дітей за адресою: Пр.Леніна, 173</t>
  </si>
  <si>
    <t>Капітальний ремонт Центральної міської бібліотеки ім.М.Л.Кропивницького по вул.Потьомкінській, 143-А у м.Миколаєві (1-ий етап), в т.ч. проектні роботи</t>
  </si>
  <si>
    <t>тис.грн.</t>
  </si>
  <si>
    <t>Капітальний ремонт аварійної глядачевої зали Великокорениського будинку культури за адресою: вул. Братів Неживих, 4 (Велика Корениха), м.Миколаїв</t>
  </si>
  <si>
    <t>Капітальний ремонт покриття амфітеатру в дитячому містечку "Казка" по вул. Декабристів, у м.Миколаєві</t>
  </si>
  <si>
    <t>Капітальний ремонт будівлі "Слоновник-бегемотник" та літніх вольєрів в Миколаївському зоопарку на пл.Леонтовича, 1 в м.Миколаєві</t>
  </si>
  <si>
    <t>Капітальний ремонт системи опалення Будівля для зебр</t>
  </si>
  <si>
    <t>ПП Іней</t>
  </si>
  <si>
    <t>СПД Кондратюк С.М.</t>
  </si>
  <si>
    <t>ФОП Цоцорін В.М.</t>
  </si>
  <si>
    <t>ФОП Сущенко В.П.</t>
  </si>
  <si>
    <t>Кондиціонер</t>
  </si>
  <si>
    <t>ФОП Таран С.М.</t>
  </si>
  <si>
    <t>ФОП Караяніді С.П.</t>
  </si>
  <si>
    <t>Планшет</t>
  </si>
  <si>
    <t>ФОП Сербін О.І.</t>
  </si>
  <si>
    <t>Ноутбук</t>
  </si>
  <si>
    <t>ФОП Дегтяр Ю.В.</t>
  </si>
  <si>
    <t>Український національний костюм</t>
  </si>
  <si>
    <t>ФОП Саф'яненко О.В.</t>
  </si>
  <si>
    <t>Компютерні системи, системні блоки, багатофункціональний пристрій</t>
  </si>
  <si>
    <t>Виготовлення меморіальної дошки громадському діячу Карнауху В.А.</t>
  </si>
  <si>
    <t>ФОП Павлов А.А.</t>
  </si>
  <si>
    <t>Комплект сценічних новорічних костюмів</t>
  </si>
  <si>
    <t>ФОП Скляр Н.П.</t>
  </si>
  <si>
    <t>Виготовлення меморіальної дошки Немірову Б.С.</t>
  </si>
  <si>
    <t>ПП Скульптура</t>
  </si>
  <si>
    <t>ФОП Криницький М.О.</t>
  </si>
  <si>
    <t>ТОВ "Нікон-Буд"</t>
  </si>
  <si>
    <t>ТОВ "Н.Проект-Тайм"</t>
  </si>
  <si>
    <t>Філія ДП "Укрдержбудекспертиза " у Миколаївській області</t>
  </si>
  <si>
    <t>Розробка проектної документації "Капітальний ремонт з заміною металопластикових вікон в ММПК "Корабельний" за адресою:пр.Жовтневий,328 , м.Миколаїв</t>
  </si>
  <si>
    <t>ФОП Ваховський М.О.</t>
  </si>
  <si>
    <t>Авторський нагляд по капітальному ремонту з заміною металопластикових вікон в ММПК "Корабельний" за адресою:пр.Жовтневий,328 , м.Миколаїв</t>
  </si>
  <si>
    <t>ФОП Жуковський</t>
  </si>
  <si>
    <t>КП ММР "Капітальне будівництво міста Миколаєва"</t>
  </si>
  <si>
    <t>Капітальний ремонт даху ММПК "Корабельний" по пр.Жовтневий,328 в м.Миколаєві</t>
  </si>
  <si>
    <t>ТОВ "Компанія "Нікон-Буд"</t>
  </si>
  <si>
    <t>Авторський нагляд "Капітальний ремонт даху ММПК "Корабельний" по пр.Жовтневий,328 в м.Миколаєві"</t>
  </si>
  <si>
    <t>ФОП Свербиус О.Ю.</t>
  </si>
  <si>
    <t>ТОВ "Еквіп Хаб"</t>
  </si>
  <si>
    <t>ФОП Єлисєєв Д.Ю.</t>
  </si>
  <si>
    <t>ФОП Полісьба П.В.</t>
  </si>
  <si>
    <t>Виробничий кооператив "Ореол"</t>
  </si>
  <si>
    <t xml:space="preserve">Капітальний ремонт фасадів дитячої школи мистецтв №2 по пр.Жовтневому, 332 у м.Миколаєві </t>
  </si>
  <si>
    <t>Філія ДП "Укрдержекспертиза" в Миколаївській області</t>
  </si>
  <si>
    <t xml:space="preserve">Корегування проектно-кошторисної документації по робочому проекту "Капітальний ремонт фасадів дитячої школи мистецтв №2 по пр.Жовтневому.332 у м.Миколаєві" </t>
  </si>
  <si>
    <t>ФОП Павлінов Ю.О.</t>
  </si>
  <si>
    <t xml:space="preserve">Капітальний ремонт сантехнічних приміщень концертного залу ММПК "Молодіжний" за адресою проспект Жовтневий 39-А </t>
  </si>
  <si>
    <t>ТДВ "Миколаївський домобудівельний комбінат"</t>
  </si>
  <si>
    <t>Проектні роботи та авторський нагляд по об'єкту "Капітальний ремонт сантехнічних приміщень концертного залу ММПК "Молодіжний" за адресою проспект Жовтневий 39-А"</t>
  </si>
  <si>
    <t>ДП "Укрдержбудекспертиза" у Миколаївській області</t>
  </si>
  <si>
    <t xml:space="preserve">КП ММР "Капітальне будівництво міста Миколаєва"                                                                                                                                                                                                 </t>
  </si>
  <si>
    <t xml:space="preserve">Капітальний ремонт приміщень вестибюльної групи концертного залу ММПК "Молодіжний" за адресою проспект Жовтневий 39-А </t>
  </si>
  <si>
    <t>ТОВ "Південь-будсервіс"</t>
  </si>
  <si>
    <t>Проектні роботи та авторський нагляд по об'єкту "Капітальний ремонт  приміщень вестибюльної групи концертного залу ММПК "Молодіжний" за адресою проспект Жовтневий 39-А"</t>
  </si>
  <si>
    <t xml:space="preserve">Капітальний ремонт приміщень  ММПК "Молодіжний" за адресою вул. Васляєва, буд. 1 </t>
  </si>
  <si>
    <t>Проектні роботи по об'єкту "Капітальний ремонт  приміщень ММПК "Молодіжний" за адресою вул. Васляєва, буд. 1 "</t>
  </si>
  <si>
    <t>ФОП Біляков Дмитро Олегович</t>
  </si>
  <si>
    <t>ФОП "Гордійчук Т.І."</t>
  </si>
  <si>
    <t>ТОВ "Аквасервіс"</t>
  </si>
  <si>
    <t>ФОП Нечвола О.І.</t>
  </si>
  <si>
    <t>ФОП Шимко Наталя Юріївна</t>
  </si>
  <si>
    <t>ПП Волощук М.В.</t>
  </si>
  <si>
    <t>ФОП Артьомов В.Ю.</t>
  </si>
  <si>
    <t>ФОП Басов-Полтавцев</t>
  </si>
  <si>
    <t>ТОВ"СЕА Електротехніка"</t>
  </si>
  <si>
    <t>ЧП "Сущенко В.П."</t>
  </si>
  <si>
    <t>ТОВ "ДБК - Буд"</t>
  </si>
  <si>
    <t>ФОП Зубик А.В.</t>
  </si>
  <si>
    <t>ТОВ "АнтаресБуд"</t>
  </si>
  <si>
    <t>Технічний нагляд за капітальним ремонтом покриття амфітеатру в дитячому містечку "Казка" по вул. Декабристів, у м.Миколаєві</t>
  </si>
  <si>
    <t>Авторський нагляд за капітальним ремонтом покриття амфітеатру в дитячому містечку "Казка" по вул. Декабристів, у м.Миколаєві</t>
  </si>
  <si>
    <t>ФОП Бойко М.Д.</t>
  </si>
  <si>
    <t>ФОП  Караяніді О.</t>
  </si>
  <si>
    <t>ФОП Вотоман В.В.</t>
  </si>
  <si>
    <t>ФОП Дегтяр Ю.П.</t>
  </si>
  <si>
    <t xml:space="preserve">ФОП Гордейчук </t>
  </si>
  <si>
    <t>ОП Оглобинський А.А.</t>
  </si>
  <si>
    <t>ФОП Кулєшов Є.Ю.</t>
  </si>
  <si>
    <t>ФОП Відіна О.В.</t>
  </si>
  <si>
    <t>ПП "Інлєй"</t>
  </si>
  <si>
    <t>ТОВ «Дитячі та спортивні майданчики»</t>
  </si>
  <si>
    <t>ТОВ Промбуд 2</t>
  </si>
  <si>
    <t>Технічний нагляд за об'єктом "Капітальний ремонт аварійної глядачевої зали Великокорениського будинку культури за адресою: вул. Братів Неживих, 4 (Велика Корениха), м.Миколаїв"</t>
  </si>
  <si>
    <t>Авторський нагляд за об'єктом "Капітальний ремонт аварійної глядачевої зали Великокорениського будинку культури за адресою: вул. Братів Неживих, 4 (Велика Корениха), м.Миколаїв"</t>
  </si>
  <si>
    <t>ТОВ Автограф-Н</t>
  </si>
  <si>
    <t>Експертиза кошторисної частини проектної документації за робочим проектом "Капітальний ремонт аварійної глядачевої зали Великокорениського будинку культури за адресою: вул. Братів Неживих, 4 (Велика Корениха), м.Миколаїв"</t>
  </si>
  <si>
    <t>Експертиза кошторисної частини проектної документації за робочим проектом "Капітальний ремонт фасадів дитячої школи мистецтв №2 по пр.Жовтневому, 332 у м.Миколаєві "</t>
  </si>
  <si>
    <t>Технічний нагляд за об'єктом "Капітальний ремонт з заміною металопластикових вікон в ММПК "Корабельний" за адресою:пр.Жовтневий,328 , м.Миколаїв"</t>
  </si>
  <si>
    <t>ТОВ Миколаївпроект</t>
  </si>
  <si>
    <t>Перерахунок кошторисної документації в ціні 2015 р.на об'єкт "Капітальний ремонт даху миколаївського міського палацу культури "Корабельний" по пр.Жовтневий,328 в м.Миколаєві та корегування назви проекту у звязку зі зміною балансоутримувача</t>
  </si>
  <si>
    <t>Перерахунок кошторисної документації на об'єкт "Капітальний ремонт Центральної міської бібліотеки ім.М.Л.Кропивницького по вул.Потьомкінській, 143-А у м.Миколаєві (1-ий етап), в т.ч. проектні роботи"</t>
  </si>
  <si>
    <t xml:space="preserve">Експертиза кошторисної частини проектної документації за робочим проектом "Капітальний ремонт даху ММПК "Корабельний" по пр.Жовтневий,328 в м.Миколаєві" </t>
  </si>
  <si>
    <t>Експертиза кошторисної частини проектної документації за робочим проектом "Капітальний ремонт сантехнічних приміщень концертного залу ММПК "Молодіжний" за адресою проспект Жовтневий 39-А"</t>
  </si>
  <si>
    <t>ТОВ МП Інвар</t>
  </si>
  <si>
    <t>ФОП Березін С.В.</t>
  </si>
  <si>
    <t>ФОП Фадеєв О.В.</t>
  </si>
  <si>
    <t>ТОВ "ДІЄСА"</t>
  </si>
  <si>
    <t>ФОП Заярський М.С.</t>
  </si>
  <si>
    <t>ФОП Драгулін В.М.</t>
  </si>
  <si>
    <t>ФОП Новосьолов В.В.</t>
  </si>
  <si>
    <t>Колективно-науково виробниче підприємство "Тріботехніка"</t>
  </si>
  <si>
    <t>Принт-Мастер</t>
  </si>
  <si>
    <t>ФОП Малько С.И.</t>
  </si>
  <si>
    <t>Швидя В.Н.</t>
  </si>
  <si>
    <t>ЧП Дехтяренко</t>
  </si>
  <si>
    <t>СПД Румянцева Г.В.</t>
  </si>
  <si>
    <t>ТОВ Науково-виробниче підприємство Ідея</t>
  </si>
  <si>
    <t>ФОП Руда</t>
  </si>
  <si>
    <t>Тепс</t>
  </si>
  <si>
    <t>УДПППУ Укрпошта</t>
  </si>
  <si>
    <t>ФОП Сандул В.П.</t>
  </si>
  <si>
    <t>ТОВ "Видавництво Ліра-К"</t>
  </si>
  <si>
    <t>ФОП Гуляєва</t>
  </si>
  <si>
    <t>ФОП Гуляєва Л.С.</t>
  </si>
  <si>
    <t>ФОП Грабчак М.П.</t>
  </si>
  <si>
    <t>ФОП Карпова</t>
  </si>
  <si>
    <t>Експертиза кошторисної частини проектної документації за робочим проектом  "Капітальний ремонт  приміщень ММПК "Молодіжний" за адресою вул. Васляєва, буд. 1 "</t>
  </si>
  <si>
    <t>Експертиза кошторисної частини проектної документації за робочим проектом "Капітальний ремонт Центральної міської бібліотеки ім.М.Л.Кропивницького по вул.Потьомкінській, 143-А у м.Миколаєві (1-ий етап), в т.ч. проектні роботи"</t>
  </si>
  <si>
    <t>Експертиза кошторисної частини проектної документації за робочим проектом "Капітальний ремонт  приміщень вестибюльної групи концертного залу ММПК "Молодіжний" за адресою проспект Жовтневий 39-А"</t>
  </si>
  <si>
    <t>Перерахунок кошторисної документації на об'єкт "Капітальний ремонт покриття амфітеатру в дитячому містечку "Казка" по вул. Декабристів, у м.Миколаєві"</t>
  </si>
  <si>
    <t>Виготовлення проектно-кошторисної документації капітального ремонту споруди "Водойом з каскадним басейном"</t>
  </si>
  <si>
    <t>Виготовлення проектно-кошторисної документації капітального ремонту споруди "Корабель"</t>
  </si>
  <si>
    <t>Виготовлення проектно-кошторисної документації капітального ремонту будівлі "Башта цегляна"</t>
  </si>
  <si>
    <t>Капітальний ремонт з заміною металопластикових вікон в ММПК "Корабельний" за адресою:пр.Жовтневий,328 , м.Миколаїв</t>
  </si>
  <si>
    <t>Виготовлення проектно-кошторисної документації по об'єкту "Капітальний ремонт аварійної глядачевої зали Великокорениського будинку культури за адресою: вул. Братів Неживих, 4 (Велика Корениха), м.Миколаїв"</t>
  </si>
  <si>
    <t>ТОВ "Миколаївміськбуд"</t>
  </si>
  <si>
    <t>ТОВ "Миколаїв-Проект"</t>
  </si>
  <si>
    <t>КП ММР "Кап.будівництво м.Миколаєва"</t>
  </si>
  <si>
    <t>Виготовлення проектно-кошторисної документації капітального ремонту системи опалення Будівля для зебр</t>
  </si>
  <si>
    <t>Експертиза кошторисної частини проектної документації за робочим проектом "Капітальний ремонт системи опалення Будівля для зебр"</t>
  </si>
  <si>
    <t>ТОВ "Микрембуд"</t>
  </si>
  <si>
    <t>ТОВ  "Автограф - Н"</t>
  </si>
  <si>
    <t>ДП "Укрдержекспертиза"</t>
  </si>
  <si>
    <t>Капітальний ремонт будівлі "Ведмежатник" (вольєр камчатського ведмедя)</t>
  </si>
  <si>
    <r>
      <t>ТОВ «Кобоз»</t>
    </r>
    <r>
      <rPr>
        <b/>
        <sz val="12"/>
        <color indexed="8"/>
        <rFont val="Times New Roman"/>
        <family val="1"/>
      </rPr>
      <t xml:space="preserve"> </t>
    </r>
  </si>
  <si>
    <t>ТОВ «Євро Кабіна»</t>
  </si>
  <si>
    <t>ТОВ "Анфей"</t>
  </si>
  <si>
    <t>ТОВ "Епіцентр"</t>
  </si>
  <si>
    <t>Реконструкція господарчого приміщення під сантехвузол з підведенням інженерних комунікацій: систем водопостачання та водовідведення Малокорениського будинку культури за адресою: вул. Клубна, 10 м.Миколаїв, у т.ч. розроблення проектно-кошторисної документа</t>
  </si>
  <si>
    <t>Реконструкція нежитлового приміщення по пров. Прорізному, 21  під дитячу музичну школу №6, в т.ч. проектно-вишукувальні роботи та експертиза (корегування проектно-кошторисної документації)</t>
  </si>
  <si>
    <t>Реконструкція нежитлових приміщень по вул. Спаській, 23 під дитячу художню школу, в т.ч. проектно-вишукувальні роботи та експертиза</t>
  </si>
  <si>
    <t>ТОВ "Житлорембуд Ника"</t>
  </si>
  <si>
    <t>ТОВ "Н-Проект Тайм"</t>
  </si>
  <si>
    <t xml:space="preserve">ЧП Черненко </t>
  </si>
  <si>
    <t>Н проет-тайм</t>
  </si>
  <si>
    <t>ФОП Самчик Т.В.</t>
  </si>
  <si>
    <t>ТОВ "ОРК-ЮГ"</t>
  </si>
  <si>
    <t>затверждено наказом № 101 9.10.2015</t>
  </si>
  <si>
    <t>Технічний нагляд за об'єктом "Капітальний ремонт даху ММПК "Корабельний" по пр.Жовтневий,328 в м.Миколаєві"</t>
  </si>
  <si>
    <t>Технічний нагляд за об'єктом "Капітальний ремонт з заміною металопластикових вікон в ММПК "Корабельний" за адресою:пр.Жовтневий,328 , м.Миколаїв</t>
  </si>
  <si>
    <t xml:space="preserve">ТОВ «Трімінг»
</t>
  </si>
  <si>
    <t xml:space="preserve">ТОВ «РСТ-Інжиніринг»
</t>
  </si>
  <si>
    <t>ФОП Чечелов О.А.</t>
  </si>
  <si>
    <t>ПП Шульгін С.О.</t>
  </si>
  <si>
    <t>ФОП Крамаров С.В.</t>
  </si>
  <si>
    <t>ФЛП Журецький А.Я.</t>
  </si>
  <si>
    <t>ТОВ "Південь - Будсервіс"</t>
  </si>
  <si>
    <t>ТОВ "Промбуд-2"</t>
  </si>
  <si>
    <t>ТОВ "Миколаївспецтехмонтаж"</t>
  </si>
  <si>
    <t xml:space="preserve">ТОВ «Трімінг»
</t>
  </si>
  <si>
    <t xml:space="preserve">Охорона культурної спадщини:  </t>
  </si>
  <si>
    <t xml:space="preserve"> ТОВ «Юг-стройсервис»</t>
  </si>
  <si>
    <t>ТОВ «Трімінг»</t>
  </si>
  <si>
    <t>ПП «Жилремстрой-Ника»</t>
  </si>
  <si>
    <t>ПП «Будівельник-люкс»</t>
  </si>
  <si>
    <t>ТОВ  «Фаворит-Люкс»</t>
  </si>
  <si>
    <t>ТОВ «Фаворит-Люкс»</t>
  </si>
  <si>
    <t>ТОВ «Миколаївспецбуд»</t>
  </si>
  <si>
    <t>ТОВ «Юг-стройсервис»</t>
  </si>
  <si>
    <t xml:space="preserve">Миколаївський міський палац культури та урочистих подій: поточний ремонт обрядової зали (вул. Спаська,44)  </t>
  </si>
  <si>
    <t>Миколаївський міський палац культури та урочистих подій: поточний ремонт приміщень, ремонт електромережі (вул. Шевченко,58)</t>
  </si>
  <si>
    <t>Дитяча музична школа № 3: поточний ремонт приямків (вул. Свиридова,37), стелі та стін сходовї клітки, стін та стелі санвузлів (пр.Миру,34-а)</t>
  </si>
  <si>
    <t xml:space="preserve">Дитяча музична школа № 5: поточний ремонт актової зали, коридору третього поверху                                    </t>
  </si>
  <si>
    <t>Дитяча музична школа № 6: поточний ремонт фасаду та покрівлі (частково), стін та підлоги кабінету директора</t>
  </si>
  <si>
    <t xml:space="preserve">Дитяча художня школа: поточний ремонт коридору </t>
  </si>
  <si>
    <t>Дитяча школа мистецтв № 1: поточний ремонт цоколю, фасаду, встановлення водостоків</t>
  </si>
  <si>
    <t>Кульбакинський будинок культури: поточний ремонт приміщень гурткової роботи</t>
  </si>
  <si>
    <t>Матвіївський будинок культури: поточний ремонт ганку (пандус) та зовнішнього димоходу</t>
  </si>
  <si>
    <t>Миколаївський міський палац культури і мистецтв: поточний ремонт фойє та санвузла в ЦКтаД «Промінь»</t>
  </si>
  <si>
    <t>ММПК "Молодіжний": поточний ремонт фасаду  будівлі концертного залу «Юність», пр. Жовтневий, 39а;</t>
  </si>
  <si>
    <t>ММПК "Молодіжний": поточний ремонт фасаду будівлі ММПК «Молодіжний» по вул. Васляєва,1;</t>
  </si>
  <si>
    <t>ММПК «Корабельний»: поточний ремонт сцени, зовнішньої теплотраси</t>
  </si>
  <si>
    <t>ЦБС для дорослих бібліотека/філія № 2 та пункт б/ф №2: поточний ремонт сигналізації</t>
  </si>
  <si>
    <t>ЦБС для дорослих бібліотека/філія № 3: поточний ремонт мережі електропостачання</t>
  </si>
  <si>
    <t>ЦБС для дорослих бібліотека/філія № 4: поточний ремонт приміщення, утеплення фасаду, будівельне дослідження</t>
  </si>
  <si>
    <t>ЦБС для дорослихбібліотека/філія № 5: поточний ремонт сигналізації, вузла обліку теплової енергії</t>
  </si>
  <si>
    <t>ЦБС для дорослихбібліотека/філія № 8: поточний ремонт сигналізації</t>
  </si>
  <si>
    <t>ЦБС для дорослих бібліотека/філія №12: поточний ремонт сигналізації, віконних відкосів</t>
  </si>
  <si>
    <t>ЦБС для дорослих бібліотека/філія №15: поточний ремонт приміщень, покрівлі, заміна вікон, ремонт відкосів</t>
  </si>
  <si>
    <t>ЦБС для дорослих бібліотека/філія №17: поточний ремонт водопровідного вводу, будівельне дослідження</t>
  </si>
  <si>
    <t>ЦБС для дорослих бібліотека/філія №18: поточний ремонт приміщень, гідравлічні випробування</t>
  </si>
  <si>
    <t>ЦБС для дорослих бібліотека/філія № 20: поточний ремонт приміщень</t>
  </si>
  <si>
    <t>ЦБС для дорослих бібліотека для юнацтва: поточний ремонт системи загазованості</t>
  </si>
  <si>
    <t xml:space="preserve">ЦМБ ім. М.Л.Кропивницького ЦБС для дорослих: поточний ремонт ганку, охоронної сигналізації, гідравлічні випробування, ремонт кондиціонерів та охоронної сигналізації   </t>
  </si>
  <si>
    <t>ЦБС для дітей бібліотека/філія №2: поточний ремонт абонементу, заміна 2-х вікон</t>
  </si>
  <si>
    <t>ЦБС для дітей бібліотека/філія №3: поточний ремонт санвузла</t>
  </si>
  <si>
    <t>ЦБС для дітей бібліотека/філія №5: поточний ремонт читальної зали, заміна вікон</t>
  </si>
  <si>
    <t>ЦБС для дітей бібліотека/філія №6: поточний ремонт читальної зали, заміна вікон</t>
  </si>
  <si>
    <t>ЦБС для дітей бібліотека/філія №7: поточний ремонт опалювальної системи, гідравлічні випробування</t>
  </si>
  <si>
    <t>ЦБС для дітей бібліотека/філія №10: поточний ремонт санвузла, заміна вікон</t>
  </si>
  <si>
    <t>ЦБС для дітей бібліотека/філія №11: заміна вікон в читальному залі, ремонт відкосів</t>
  </si>
  <si>
    <t xml:space="preserve">ЦМБ для дітей ім.Ш.Кобера і В.Хоменко: поточний ремонт абонементу «Вікно в Америку», вестибюлю, тамбуру                     </t>
  </si>
  <si>
    <t xml:space="preserve">Поточний ремонт братської могили 3-х радянських воїнів </t>
  </si>
  <si>
    <t>Поточний ремонт могили В.В. Рюміна</t>
  </si>
  <si>
    <t>Поточний ремонт могили Ф.Є. Спірідонова</t>
  </si>
  <si>
    <t>Поточний ремонт могили командира кулеметної роти лейтенанта І.І.Іванова</t>
  </si>
  <si>
    <t>Поточний ремонт могили А.П. Сидорчука</t>
  </si>
  <si>
    <t>Поточний ремонт могили радянських воїнів</t>
  </si>
  <si>
    <t>Поточний ремонт могили лейтенанта 248-го гвардійського полку А.І. Зубанова</t>
  </si>
  <si>
    <t>Муніципальний театр студія: поточний ремонт дверей, стін та стелі фойє</t>
  </si>
  <si>
    <t>Міський методичний центр та клубної роботи: поточний ремонт приймальні та кабінету</t>
  </si>
  <si>
    <t>Дитяча школа мистецтв № 3: поточний  ремонт санвузла (по вул. Силікатна,277), клас вокального співу та санвузол (вул. Лісна,5)</t>
  </si>
  <si>
    <t>Дитяча музична школа №1: поточний ремонт фасаду, ганку</t>
  </si>
  <si>
    <t xml:space="preserve">Дитяча музична школа № 2: поточний ремонт навчальних класів, огородження приямків (вул. Лягіна,29-а), ганку та навчальних класів (вул.Спаська, 46)                                                                   </t>
  </si>
  <si>
    <t>В.о.начальника управління</t>
  </si>
  <si>
    <t>Начальник планово-фінансового відділу</t>
  </si>
  <si>
    <t>І.А.Бондаренко</t>
  </si>
  <si>
    <t>О.С.Банкова</t>
  </si>
  <si>
    <t>Технічний нагляд за об'єктом "КУ Миколаївський зоопарк. Будівництво приміщення для жирафів з літніми вольєрами за адресою: пл.Леонтовича, 1, в м.Миколаєві"</t>
  </si>
  <si>
    <t>Авторський нагляд за об'єктом "КУ Миколаївський зоопарк. Будівництво приміщення для жирафів з літніми вольєрами за адресою: пл.Леонтовича, 1, в м.Миколаєві"</t>
  </si>
  <si>
    <t>Технічний нагляд за об'єктом "Капітальний ремонт ЦМБ для дітей за адресою: Пр.Леніна, 173"</t>
  </si>
  <si>
    <t>Технічний нагляд за об'єктом "Капітальний ремонт Центральної міської бібліотеки ім.М.Л.Кропивницького по вул.Потьомкінській, 143-А у м.Миколаєві (1-ий етап), в т.ч. проектні роботи"</t>
  </si>
  <si>
    <t>Авторський нагляд за об'єктом "Капітальний ремонт Центральної міської бібліотеки ім.М.Л.Кропивницького по вул.Потьомкінській, 143-А у м.Миколаєві (1-ий етап), в т.ч. проектні роботи"</t>
  </si>
  <si>
    <t>Технічний нагляд  за обєктом "Капітальний ремонт  приміщень вестибюльної групи концертного залу ММПК "Молодіжний" за адресою проспект Жовтневий 39-А "</t>
  </si>
  <si>
    <t>Технічний нагляд за об'єктом "Капітальний ремонт будівлі "Слоновник-бегемотник" та літніх вольєрів в Миколаївському зоопарку на пл.Леонтовича, 1 в м.Миколаєві"</t>
  </si>
  <si>
    <t>Авторський нагляд за об'єктом "Капітальний ремонт будівлі "Слоновник-бегемотник" та літніх вольєрів в Миколаївському зоопарку на пл.Леонтовича, 1 в м.Миколаєві"</t>
  </si>
  <si>
    <t>Технічний нагляд за об'єктом "Капітальний ремонт системи опалення Будівля для зебр"</t>
  </si>
  <si>
    <t>Авторський нагляд за об'єктом "Капітальний ремонт будівлі "Капітальний ремонт системи опалення Будівля для зебр"</t>
  </si>
  <si>
    <t>Технічний нагляд за об'єктом "Капітальний ремонт будівлі "Ведмежатник" (вольєр камчатського ведмедя)"</t>
  </si>
  <si>
    <t>Авторський нагляд за об'єктом "Капітальний ремонт будівлі "Ведмежатник" (вольєр камчатського ведмедя)"</t>
  </si>
  <si>
    <t>Управління з питань культури та охорони культурної спадщини Миколаївської міської ради                                       Програма економічного і соціального розвитку м. Миколаєва на 2015-2018 роки, затверджена рішенням Миколаївської міської ради від 23.01.2015 №45/2</t>
  </si>
  <si>
    <t>Технічний нагляд за об'єктом "Капітальний ремонт  приміщень вестибюльної групи концертного залу ММПК "Молодіжний" за адресою проспект Жовтневий 39-А "</t>
  </si>
  <si>
    <t>Вуличні тренажери (2 од) КП ММР "Миколаївські парки"</t>
  </si>
  <si>
    <t>Дитячі оглядові майданчики КП ММР "Миколаївські парки"</t>
  </si>
  <si>
    <t>МФУ ММПК "Корабельний"</t>
  </si>
  <si>
    <t>вироби текстильні "задник"(2 штуки) ММПК "Корабельний"</t>
  </si>
  <si>
    <t>вироби текстильні "куліса"(8 штук) ММПК "Корабельний"</t>
  </si>
  <si>
    <t>вироби текстильні "падуга"(3штуки) ММПК "Корабельний"</t>
  </si>
  <si>
    <t>електродрель ММПК "Корабельний"</t>
  </si>
  <si>
    <t>електросварка ММПК "Корабельний"</t>
  </si>
  <si>
    <t>електрогазонокосарка ММПК "Корабельний"</t>
  </si>
  <si>
    <t>електропила ММПК "Корабельний"</t>
  </si>
  <si>
    <t>турбинка ММПК "Корабельний"</t>
  </si>
  <si>
    <t>Набір ключів ММПК "Корабельний"</t>
  </si>
  <si>
    <t>Дробина ММПК "Корабельний"</t>
  </si>
  <si>
    <t>Електрошуруповерт ММПК "Корабельний"</t>
  </si>
  <si>
    <t>Проектор для слайдів в комплекті ММПК "Корабельний"</t>
  </si>
  <si>
    <t>Радіосистема диверсіфікаційна ММПК "Корабельний"</t>
  </si>
  <si>
    <t>Підсилювач потужності ММПК "Корабельний"</t>
  </si>
  <si>
    <t>мікшуюча консоль цифрова ММПК "Корабельний"</t>
  </si>
  <si>
    <t>Акустична система ММПК "Корабельний"</t>
  </si>
  <si>
    <t>Активна мікшуюча консоль ММПК "Корабельний"</t>
  </si>
  <si>
    <t>Пральна машинка ММПК "Корабельний"</t>
  </si>
  <si>
    <t>Багатофункціональний пристрій ММПК "Корабельний"</t>
  </si>
  <si>
    <t>Монітор(10 штук) ММПК "Корабельний"</t>
  </si>
  <si>
    <t>Системний блок у зборі(10 штук) ММПК "Корабельний"</t>
  </si>
  <si>
    <t>Прожектор сценічний ММПК "Корабельний"</t>
  </si>
  <si>
    <t>Світловий прилад ММПК "Корабельний"</t>
  </si>
  <si>
    <t>Контролер ММПК "Корабельний"</t>
  </si>
  <si>
    <t>Прожектор сценічний (18 штук) ММПК "Корабельний"</t>
  </si>
  <si>
    <t>Ноутбук ММПК "Корабельний"</t>
  </si>
  <si>
    <t>Прилад сценічний ММПК "Корабельний"</t>
  </si>
  <si>
    <t>Контролер керування ММПК "Корабельний"</t>
  </si>
  <si>
    <t>Компресорно - конденсаторний блок Carrier 42SMH0601001931 ММПК "Молодіжний"</t>
  </si>
  <si>
    <t>Внутрішній блок канального типу Сarrier 38HN0601193A ММПК "Молодіжний"</t>
  </si>
  <si>
    <t>Комп’ютерний зовнішній звуковий модуль Behringer D 820 ММПК "Молодіжний"</t>
  </si>
  <si>
    <t>Пульт Soundcraft si ММПК "Молодіжний"</t>
  </si>
  <si>
    <t>Микрофон сценический Beyerdynamic TGV50ds ММПК "Молодіжний"</t>
  </si>
  <si>
    <t>Пристрій для змотування килимів ММПК "Молодіжний"</t>
  </si>
  <si>
    <t>Лампа УФО Midea Model MSG-24 HR ММПК "Молодіжний"</t>
  </si>
  <si>
    <t>Светильник 93157 MANAO GU10 4*5W LED ММПК "Молодіжний"</t>
  </si>
  <si>
    <t>KARMAN Подвес черный 5*60 E27 Диам.60 шнур желтый ММПК "Молодіжний"</t>
  </si>
  <si>
    <t>KARMAN Подвес черный 10*60 E27 Диам.1000 шнур желтый ММПК "Молодіжний"</t>
  </si>
  <si>
    <t>Диван 1,2 ММПК "Молодіжний"</t>
  </si>
  <si>
    <t>Диван двойной ММПК "Молодіжний"</t>
  </si>
  <si>
    <t>Puzzi 100 Super пилосос миючий професійний (антрацит) ММПК "Молодіжний"</t>
  </si>
  <si>
    <t>NT360 Xpert EU пилосос сух./вол. Прибирання ММПК "Молодіжний"</t>
  </si>
  <si>
    <t>Сервер (професійний для відеомонтажу) AMD 8320 ММПК "Молодіжний"</t>
  </si>
  <si>
    <t>НоутбукНР 655 ММПК "Молодіжний"</t>
  </si>
  <si>
    <t>Ноутбук  (професійний звуковий) Lenovo IdeaPad Z 710 ММПК "Молодіжний"</t>
  </si>
  <si>
    <t>Сценічна декорація для театральних вистав ММПК "Молодіжний"</t>
  </si>
  <si>
    <t>Програмно апаратний комплекс  інтелектуального управління світловими приладами DAS Light DVC Gold ММПК "Молодіжний"</t>
  </si>
  <si>
    <t>Обладнання для театральних освітлювальних приборів (сценічна ферма) ММПК "Молодіжний"</t>
  </si>
  <si>
    <t>Міді контролер Behringer BCF2000 ММПК "Молодіжний"</t>
  </si>
  <si>
    <t>Комплект мікрофонів для конференцій  JTS CM 601 ММПК "Молодіжний"</t>
  </si>
  <si>
    <t>Накамерна мікрофонна радіосистема Sennheiser EW 100 ENG G3-B-X ММПК "Молодіжний"</t>
  </si>
  <si>
    <t>Мікрофонний інструментальний комплект для озвучення барабанної установки і перкусії Audix DP7 ММПК "Молодіжний"</t>
  </si>
  <si>
    <t>Мікрофонний інструментальний комплект Shure SM57LSE ММПК "Молодіжний"</t>
  </si>
  <si>
    <t>Стежачий прожектор - Polar lights PL - С003 DMX 2500 Follow Spot ММПК "Молодіжний"</t>
  </si>
  <si>
    <t>Світлодіодна голова Beam + Wash - Halo Led Wash 336 RGB ММПК "Молодіжний"</t>
  </si>
  <si>
    <t>Світлодіодна голова Spot - Halo Indigo 3000XS ММПК "Молодіжний"</t>
  </si>
  <si>
    <t>Світлодіодний прожектор - Halo Q4-12 ММПК "Молодіжний"</t>
  </si>
  <si>
    <t>Пульт АТЕМ Television Studio (к видеокамере) ММПК "Молодіжний"</t>
  </si>
  <si>
    <t>Відеокамера Panasonic AG-AC 160 AEN ММПК "Молодіжний"</t>
  </si>
  <si>
    <t>Микрофонная радиосистема Shure BLX24ESM58 ММПК "Молодіжний"</t>
  </si>
  <si>
    <t>Микрофонная радиосистема Shure BLX288EPG58 ММПК "Молодіжний"</t>
  </si>
  <si>
    <t>Світлодіодні кабінети для відтворення зображення, що використовуються у приміщенні ММПК "Молодіжний"</t>
  </si>
  <si>
    <t>Программно-аппаратный комплекс для управления световым и видеовоспроизводящим оборудованием ММПК "Молодіжний"</t>
  </si>
  <si>
    <t>Монитор Samsung S19D300 ММПК "Молодіжний"</t>
  </si>
  <si>
    <t>Компьютер в сборе Intel G3220 (22) ММПК "Молодіжний"</t>
  </si>
  <si>
    <t>Компьютер в сборе Intel G3220 (19) ММПК "Молодіжний"</t>
  </si>
  <si>
    <t>Багатофункціональний пристрій  HP 125 ММПК "Молодіжний"</t>
  </si>
  <si>
    <t>Люстра потолочная средняя ММПК "Молодіжний"</t>
  </si>
  <si>
    <t>Люстра потолочная большая ММПК "Молодіжний"</t>
  </si>
  <si>
    <t>Килимові покриття Миколаївський міський палац культури та урочистих подій</t>
  </si>
  <si>
    <t>Акустична система , генератор мильних пузирів БУ КІК ДМ "Казка"</t>
  </si>
  <si>
    <t>Лавки , пісочниці , паровозик та інше БУ КІК ДМ "Казка"</t>
  </si>
  <si>
    <t>Системний блок БУ КІК ДМ "Казка"</t>
  </si>
  <si>
    <t>Павільйон металевий "Башня" БУ КІК ДМ "Казка"</t>
  </si>
  <si>
    <t>Комп'ютерна система БУ КІК ДМ "Казка"</t>
  </si>
  <si>
    <t>Ноутбук мультимедійний БУ КІК ДМ "Казка"</t>
  </si>
  <si>
    <t>Багатофункціональний пристрій БУ КІК ДМ "Казка"</t>
  </si>
  <si>
    <t>Прожектора  БУ КІК ДМ "Казка"</t>
  </si>
  <si>
    <t>Електролічильник БУ КІК ДМ "Казка"</t>
  </si>
  <si>
    <t>Декорації  БУ КІК ДМ "Казка"</t>
  </si>
  <si>
    <t>Ростові ляльки  БУ КІК ДМ "Казка"</t>
  </si>
  <si>
    <t>Ростові ляльки БУ КІК ДМ "Казка"</t>
  </si>
  <si>
    <t>Об'ємні декоративні вироби БУ КІК ДМ "Казка"</t>
  </si>
  <si>
    <t>МФУ ЦМБ для дорослих ім.М.Л.Кропивницького</t>
  </si>
  <si>
    <t>Кондиціонери ЦМБ для дорослих ім.М.Л.Кропивницького</t>
  </si>
  <si>
    <t>Комп'ютерна конфігурація ЦМБ для дорослих ім.М.Л.Кропивницького</t>
  </si>
  <si>
    <t>Аудіокниги ЦМБ для дорослих ім.М.Л.Кропивницького</t>
  </si>
  <si>
    <t>Книжкова продукція ЦМБ для дорослих ім.М.Л.Кропивницького</t>
  </si>
  <si>
    <t>Періодичні видання ЦМБ для дорослих ім.М.Л.Кропивницького</t>
  </si>
  <si>
    <t>Телевізор (лазерна панель) ЦМБ для дорослих ім.М.Л.Кропивницького</t>
  </si>
  <si>
    <t>Конвектор газовий Ужгород ЦМБ для дорослих ім.М.Л.Кропивницького</t>
  </si>
  <si>
    <t>Лазерна панель ЦМБ для дорослих ім.М.Л.Кропивницького</t>
  </si>
  <si>
    <t>Пилосос 2 шт. ЦМБ для дорослих ім.М.Л.Кропивницького</t>
  </si>
  <si>
    <t>Сканер 4 шт.ЦМБ для дорослих ім.М.Л.Кропивницького</t>
  </si>
  <si>
    <t>Мультімедійний проектор ЦМБ для дорослих ім.М.Л.Кропивницького</t>
  </si>
  <si>
    <t>Сервер ЦМБ для дітей ім. Ш.Кобера і В.Хоменко</t>
  </si>
  <si>
    <t>Періодичні видання ЦМБ для дітей ім. Ш.Кобера і В.Хоменко</t>
  </si>
  <si>
    <t>Книжкова продукція ЦМБ для дітей ім. Ш.Кобера і В.Хоменко</t>
  </si>
  <si>
    <t>Комп'ютери ЦМБ для дітей ім. Ш.Кобера і В.Хоменко</t>
  </si>
  <si>
    <t>М'який куток ЦМБ для дітей ім. Ш.Кобера і В.Хоменко</t>
  </si>
  <si>
    <t>Принтер ЦМБ для дітей ім. Ш.Кобера і В.Хоменко</t>
  </si>
  <si>
    <t>Ноутбук ЦМБ для дітей ім. Ш.Кобера і В.Хоменко</t>
  </si>
  <si>
    <t>Комп'ютер, системний блок, монітор Миколаївський міський палац культури та мистецтв</t>
  </si>
  <si>
    <t>Апарати високого тиску KRANZLE - 2 шт. КУ Миколаївський зоопарк</t>
  </si>
  <si>
    <r>
      <t xml:space="preserve">Модульна кабіна ЕВРО (150 </t>
    </r>
    <r>
      <rPr>
        <sz val="11"/>
        <color indexed="63"/>
        <rFont val="Times New Roman"/>
        <family val="1"/>
      </rPr>
      <t>х 150) - 3 шт. КУ Миколаївський зоопарк</t>
    </r>
  </si>
  <si>
    <t>Комп'ютери КУ Миколаївський зоопарк</t>
  </si>
  <si>
    <t>Снігоприбиральна  машина КУ Миколаївський зоопарк</t>
  </si>
  <si>
    <t>Пральні  машини КУ Миколаївський зоопарк</t>
  </si>
  <si>
    <t>Холодильники КУ Миколаївський зоопарк</t>
  </si>
  <si>
    <t>Морозильна  скриня КУ Миколаївський зоопарк</t>
  </si>
  <si>
    <t>Ноутбук КУ Миколаївський зоопарк</t>
  </si>
  <si>
    <t>Лазерний принтер КУ Миколаївський зоопарк</t>
  </si>
  <si>
    <t>Комплект тарілок для ударної установки Кульбакінський БК</t>
  </si>
  <si>
    <t>Системний блок Міський методичний центр</t>
  </si>
  <si>
    <t>Кондиціонер Централізована бухгалтерія</t>
  </si>
  <si>
    <t>Прожектори Малокорениський БК</t>
  </si>
  <si>
    <t>Системні блоки Централізована бухгалтерія</t>
  </si>
  <si>
    <t>Мікрофон Дитяча музична школа № 2</t>
  </si>
  <si>
    <t>Багатофункціональний пристрій Дитяча музична школа № 5</t>
  </si>
  <si>
    <t>Управління з питань культури та охорони культурної спадщини Миколаївської міської ради                                     Програма охорони культурної спадщини м. Миколаєва на 2011-2015 роки від 09.06.2011 № 6/3</t>
  </si>
  <si>
    <t>Управління з питань культури та охорони культурної спадщини Миколаївської міської ради                                                 Міська комплексна програма "Культура" на 2013-2017 роки, затверджена рішенням Миколаївської міської ради від 22.11.2012 № 22/9</t>
  </si>
  <si>
    <t>ТОВ Приватбуд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</si>
</sst>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00"/>
  </numFmts>
  <fonts count="43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63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2" fontId="3" fillId="0" borderId="10" xfId="0" applyNumberFormat="1" applyFont="1" applyBorder="1" applyAlignment="1">
      <alignment horizontal="left" wrapText="1"/>
    </xf>
    <xf numFmtId="2" fontId="3" fillId="0" borderId="10" xfId="0" applyNumberFormat="1" applyFont="1" applyFill="1" applyBorder="1" applyAlignment="1">
      <alignment horizontal="left" wrapText="1"/>
    </xf>
    <xf numFmtId="0" fontId="3" fillId="0" borderId="10" xfId="0" applyFont="1" applyBorder="1" applyAlignment="1">
      <alignment horizontal="left" vertical="top" wrapText="1"/>
    </xf>
    <xf numFmtId="0" fontId="0" fillId="0" borderId="0" xfId="0" applyFill="1" applyAlignment="1">
      <alignment/>
    </xf>
    <xf numFmtId="181" fontId="0" fillId="0" borderId="0" xfId="0" applyNumberFormat="1" applyAlignment="1">
      <alignment/>
    </xf>
    <xf numFmtId="0" fontId="5" fillId="0" borderId="10" xfId="0" applyFont="1" applyBorder="1" applyAlignment="1">
      <alignment horizontal="justify" vertical="center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 wrapText="1"/>
    </xf>
    <xf numFmtId="181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181" fontId="2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181" fontId="3" fillId="0" borderId="10" xfId="0" applyNumberFormat="1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181" fontId="3" fillId="0" borderId="1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181" fontId="3" fillId="0" borderId="0" xfId="0" applyNumberFormat="1" applyFont="1" applyFill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181" fontId="3" fillId="0" borderId="10" xfId="0" applyNumberFormat="1" applyFont="1" applyFill="1" applyBorder="1" applyAlignment="1">
      <alignment horizontal="left" vertical="top" wrapText="1"/>
    </xf>
    <xf numFmtId="181" fontId="3" fillId="0" borderId="0" xfId="0" applyNumberFormat="1" applyFont="1" applyFill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182" fontId="3" fillId="0" borderId="10" xfId="0" applyNumberFormat="1" applyFont="1" applyBorder="1" applyAlignment="1">
      <alignment horizontal="left" vertical="top"/>
    </xf>
    <xf numFmtId="182" fontId="3" fillId="0" borderId="10" xfId="0" applyNumberFormat="1" applyFont="1" applyFill="1" applyBorder="1" applyAlignment="1">
      <alignment horizontal="left" vertical="top"/>
    </xf>
    <xf numFmtId="181" fontId="3" fillId="0" borderId="10" xfId="58" applyNumberFormat="1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181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3" xfId="0" applyBorder="1" applyAlignment="1">
      <alignment vertical="top" wrapText="1"/>
    </xf>
    <xf numFmtId="181" fontId="3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 wrapText="1"/>
    </xf>
    <xf numFmtId="0" fontId="3" fillId="0" borderId="0" xfId="0" applyFont="1" applyAlignment="1">
      <alignment/>
    </xf>
    <xf numFmtId="181" fontId="3" fillId="0" borderId="0" xfId="0" applyNumberFormat="1" applyFont="1" applyAlignment="1">
      <alignment horizontal="left" vertical="top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21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3" fillId="0" borderId="21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3" fillId="0" borderId="21" xfId="0" applyFont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3" fillId="0" borderId="21" xfId="0" applyFont="1" applyFill="1" applyBorder="1" applyAlignment="1">
      <alignment vertical="top" wrapText="1"/>
    </xf>
    <xf numFmtId="0" fontId="0" fillId="0" borderId="13" xfId="0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6"/>
  <sheetViews>
    <sheetView tabSelected="1" view="pageBreakPreview" zoomScaleSheetLayoutView="100" zoomScalePageLayoutView="0" workbookViewId="0" topLeftCell="A1">
      <selection activeCell="C8" sqref="C8"/>
    </sheetView>
  </sheetViews>
  <sheetFormatPr defaultColWidth="9.140625" defaultRowHeight="12.75"/>
  <cols>
    <col min="1" max="1" width="40.140625" style="0" customWidth="1"/>
    <col min="2" max="2" width="43.00390625" style="7" customWidth="1"/>
    <col min="3" max="3" width="30.140625" style="37" customWidth="1"/>
    <col min="4" max="4" width="28.140625" style="38" customWidth="1"/>
    <col min="6" max="6" width="0" style="0" hidden="1" customWidth="1"/>
  </cols>
  <sheetData>
    <row r="1" spans="1:4" ht="37.5" customHeight="1">
      <c r="A1" s="51" t="s">
        <v>8</v>
      </c>
      <c r="B1" s="51"/>
      <c r="C1" s="51"/>
      <c r="D1" s="51"/>
    </row>
    <row r="2" spans="1:4" ht="22.5" customHeight="1">
      <c r="A2" s="1"/>
      <c r="B2" s="8"/>
      <c r="C2" s="22"/>
      <c r="D2" s="23" t="s">
        <v>13</v>
      </c>
    </row>
    <row r="3" spans="1:4" ht="18.75">
      <c r="A3" s="2" t="s">
        <v>9</v>
      </c>
      <c r="B3" s="2" t="s">
        <v>1</v>
      </c>
      <c r="C3" s="20" t="s">
        <v>2</v>
      </c>
      <c r="D3" s="21" t="s">
        <v>3</v>
      </c>
    </row>
    <row r="4" spans="1:4" ht="18.75">
      <c r="A4" s="52" t="s">
        <v>4</v>
      </c>
      <c r="B4" s="53"/>
      <c r="C4" s="53"/>
      <c r="D4" s="54"/>
    </row>
    <row r="5" spans="1:4" ht="63">
      <c r="A5" s="55" t="s">
        <v>243</v>
      </c>
      <c r="B5" s="5" t="s">
        <v>10</v>
      </c>
      <c r="C5" s="24">
        <v>2444.522</v>
      </c>
      <c r="D5" s="25" t="s">
        <v>138</v>
      </c>
    </row>
    <row r="6" spans="1:4" ht="78.75">
      <c r="A6" s="56"/>
      <c r="B6" s="5" t="s">
        <v>231</v>
      </c>
      <c r="C6" s="24">
        <v>42.032</v>
      </c>
      <c r="D6" s="11" t="s">
        <v>63</v>
      </c>
    </row>
    <row r="7" spans="1:4" ht="78.75">
      <c r="A7" s="56"/>
      <c r="B7" s="5" t="s">
        <v>232</v>
      </c>
      <c r="C7" s="24">
        <v>9.372</v>
      </c>
      <c r="D7" s="25" t="s">
        <v>139</v>
      </c>
    </row>
    <row r="8" spans="1:6" ht="108.75" customHeight="1">
      <c r="A8" s="56"/>
      <c r="B8" s="15" t="s">
        <v>151</v>
      </c>
      <c r="C8" s="24">
        <v>1085.72</v>
      </c>
      <c r="D8" s="25" t="s">
        <v>154</v>
      </c>
      <c r="F8" t="s">
        <v>160</v>
      </c>
    </row>
    <row r="9" spans="1:6" ht="76.5" customHeight="1">
      <c r="A9" s="56"/>
      <c r="B9" s="15" t="s">
        <v>152</v>
      </c>
      <c r="C9" s="24">
        <v>28</v>
      </c>
      <c r="D9" s="25" t="s">
        <v>156</v>
      </c>
      <c r="F9" t="s">
        <v>157</v>
      </c>
    </row>
    <row r="10" spans="1:4" ht="63">
      <c r="A10" s="57"/>
      <c r="B10" s="3" t="s">
        <v>153</v>
      </c>
      <c r="C10" s="24">
        <v>199.977</v>
      </c>
      <c r="D10" s="25" t="s">
        <v>155</v>
      </c>
    </row>
    <row r="11" spans="1:4" ht="18.75">
      <c r="A11" s="48" t="s">
        <v>5</v>
      </c>
      <c r="B11" s="49"/>
      <c r="C11" s="49"/>
      <c r="D11" s="50"/>
    </row>
    <row r="12" spans="1:4" ht="47.25">
      <c r="A12" s="65" t="s">
        <v>368</v>
      </c>
      <c r="B12" s="5" t="s">
        <v>11</v>
      </c>
      <c r="C12" s="24">
        <v>226.467</v>
      </c>
      <c r="D12" s="11" t="s">
        <v>113</v>
      </c>
    </row>
    <row r="13" spans="1:4" ht="47.25">
      <c r="A13" s="61"/>
      <c r="B13" s="5" t="s">
        <v>233</v>
      </c>
      <c r="C13" s="24">
        <v>3.9</v>
      </c>
      <c r="D13" s="11" t="s">
        <v>63</v>
      </c>
    </row>
    <row r="14" spans="1:6" ht="69" customHeight="1">
      <c r="A14" s="61"/>
      <c r="B14" s="5" t="s">
        <v>12</v>
      </c>
      <c r="C14" s="24">
        <v>2650.284</v>
      </c>
      <c r="D14" s="25" t="s">
        <v>94</v>
      </c>
      <c r="F14" s="13"/>
    </row>
    <row r="15" spans="1:6" ht="79.5" customHeight="1">
      <c r="A15" s="61"/>
      <c r="B15" s="5" t="s">
        <v>234</v>
      </c>
      <c r="C15" s="24">
        <f>16.695+8.88+10.085+4.751</f>
        <v>40.411</v>
      </c>
      <c r="D15" s="11" t="s">
        <v>63</v>
      </c>
      <c r="F15" s="13"/>
    </row>
    <row r="16" spans="1:4" ht="78.75" customHeight="1">
      <c r="A16" s="61"/>
      <c r="B16" s="5" t="s">
        <v>235</v>
      </c>
      <c r="C16" s="24">
        <v>4.26</v>
      </c>
      <c r="D16" s="25" t="s">
        <v>101</v>
      </c>
    </row>
    <row r="17" spans="1:4" ht="94.5">
      <c r="A17" s="61"/>
      <c r="B17" s="5" t="s">
        <v>103</v>
      </c>
      <c r="C17" s="24">
        <v>2.556</v>
      </c>
      <c r="D17" s="25" t="s">
        <v>101</v>
      </c>
    </row>
    <row r="18" spans="1:4" ht="93" customHeight="1">
      <c r="A18" s="39"/>
      <c r="B18" s="5" t="s">
        <v>130</v>
      </c>
      <c r="C18" s="24">
        <v>2.489</v>
      </c>
      <c r="D18" s="11" t="s">
        <v>62</v>
      </c>
    </row>
    <row r="19" spans="1:4" ht="63">
      <c r="A19" s="59" t="s">
        <v>368</v>
      </c>
      <c r="B19" s="5" t="s">
        <v>59</v>
      </c>
      <c r="C19" s="24">
        <v>486.052</v>
      </c>
      <c r="D19" s="11" t="s">
        <v>60</v>
      </c>
    </row>
    <row r="20" spans="1:4" ht="78.75">
      <c r="A20" s="59"/>
      <c r="B20" s="5" t="s">
        <v>61</v>
      </c>
      <c r="C20" s="24">
        <v>17.116</v>
      </c>
      <c r="D20" s="11" t="s">
        <v>33</v>
      </c>
    </row>
    <row r="21" spans="1:4" ht="94.5">
      <c r="A21" s="39"/>
      <c r="B21" s="5" t="s">
        <v>105</v>
      </c>
      <c r="C21" s="24">
        <v>1.322</v>
      </c>
      <c r="D21" s="11" t="s">
        <v>62</v>
      </c>
    </row>
    <row r="22" spans="1:4" ht="63" customHeight="1">
      <c r="A22" s="39"/>
      <c r="B22" s="5" t="s">
        <v>0</v>
      </c>
      <c r="C22" s="24">
        <v>7.454</v>
      </c>
      <c r="D22" s="11" t="s">
        <v>63</v>
      </c>
    </row>
    <row r="23" spans="1:4" ht="63">
      <c r="A23" s="39"/>
      <c r="B23" s="5" t="s">
        <v>64</v>
      </c>
      <c r="C23" s="24">
        <v>1451.587</v>
      </c>
      <c r="D23" s="11" t="s">
        <v>65</v>
      </c>
    </row>
    <row r="24" spans="1:4" ht="78.75">
      <c r="A24" s="39"/>
      <c r="B24" s="5" t="s">
        <v>66</v>
      </c>
      <c r="C24" s="24">
        <v>31.344</v>
      </c>
      <c r="D24" s="11" t="s">
        <v>33</v>
      </c>
    </row>
    <row r="25" spans="1:4" ht="94.5">
      <c r="A25" s="39"/>
      <c r="B25" s="5" t="s">
        <v>131</v>
      </c>
      <c r="C25" s="24">
        <v>3.957</v>
      </c>
      <c r="D25" s="11" t="s">
        <v>62</v>
      </c>
    </row>
    <row r="26" spans="1:4" ht="66" customHeight="1">
      <c r="A26" s="59" t="s">
        <v>368</v>
      </c>
      <c r="B26" s="5" t="s">
        <v>244</v>
      </c>
      <c r="C26" s="24">
        <v>22.281</v>
      </c>
      <c r="D26" s="11" t="s">
        <v>63</v>
      </c>
    </row>
    <row r="27" spans="1:4" ht="47.25">
      <c r="A27" s="59"/>
      <c r="B27" s="5" t="s">
        <v>67</v>
      </c>
      <c r="C27" s="24">
        <v>1084.587</v>
      </c>
      <c r="D27" s="11" t="s">
        <v>65</v>
      </c>
    </row>
    <row r="28" spans="1:4" ht="51.75" customHeight="1">
      <c r="A28" s="39"/>
      <c r="B28" s="5" t="s">
        <v>68</v>
      </c>
      <c r="C28" s="24">
        <v>4</v>
      </c>
      <c r="D28" s="11" t="s">
        <v>33</v>
      </c>
    </row>
    <row r="29" spans="1:4" ht="78.75">
      <c r="A29" s="39"/>
      <c r="B29" s="5" t="s">
        <v>129</v>
      </c>
      <c r="C29" s="24">
        <v>1.426</v>
      </c>
      <c r="D29" s="11" t="s">
        <v>62</v>
      </c>
    </row>
    <row r="30" spans="1:4" ht="66" customHeight="1">
      <c r="A30" s="39"/>
      <c r="B30" s="5" t="s">
        <v>236</v>
      </c>
      <c r="C30" s="24">
        <v>18.438</v>
      </c>
      <c r="D30" s="11" t="s">
        <v>63</v>
      </c>
    </row>
    <row r="31" spans="1:4" ht="110.25">
      <c r="A31" s="39"/>
      <c r="B31" s="5" t="s">
        <v>102</v>
      </c>
      <c r="C31" s="24">
        <v>4.26</v>
      </c>
      <c r="D31" s="25" t="s">
        <v>40</v>
      </c>
    </row>
    <row r="32" spans="1:4" ht="78.75">
      <c r="A32" s="39"/>
      <c r="B32" s="5" t="s">
        <v>104</v>
      </c>
      <c r="C32" s="24">
        <v>1.629</v>
      </c>
      <c r="D32" s="11" t="s">
        <v>41</v>
      </c>
    </row>
    <row r="33" spans="1:4" ht="78.75">
      <c r="A33" s="39"/>
      <c r="B33" s="5" t="s">
        <v>42</v>
      </c>
      <c r="C33" s="24">
        <v>2.94</v>
      </c>
      <c r="D33" s="25" t="s">
        <v>43</v>
      </c>
    </row>
    <row r="34" spans="1:4" ht="63">
      <c r="A34" s="59" t="s">
        <v>368</v>
      </c>
      <c r="B34" s="5" t="s">
        <v>44</v>
      </c>
      <c r="C34" s="24">
        <v>0.738</v>
      </c>
      <c r="D34" s="25" t="s">
        <v>43</v>
      </c>
    </row>
    <row r="35" spans="1:4" ht="78.75">
      <c r="A35" s="61"/>
      <c r="B35" s="5" t="s">
        <v>42</v>
      </c>
      <c r="C35" s="24">
        <v>3.76963</v>
      </c>
      <c r="D35" s="25" t="s">
        <v>43</v>
      </c>
    </row>
    <row r="36" spans="1:4" ht="63">
      <c r="A36" s="39"/>
      <c r="B36" s="5" t="s">
        <v>44</v>
      </c>
      <c r="C36" s="24">
        <v>0.738</v>
      </c>
      <c r="D36" s="25" t="s">
        <v>43</v>
      </c>
    </row>
    <row r="37" spans="1:4" ht="63">
      <c r="A37" s="39"/>
      <c r="B37" s="5" t="s">
        <v>136</v>
      </c>
      <c r="C37" s="24">
        <v>95</v>
      </c>
      <c r="D37" s="25" t="s">
        <v>45</v>
      </c>
    </row>
    <row r="38" spans="1:4" ht="63" customHeight="1">
      <c r="A38" s="39"/>
      <c r="B38" s="5" t="s">
        <v>100</v>
      </c>
      <c r="C38" s="24">
        <v>2.003</v>
      </c>
      <c r="D38" s="11" t="s">
        <v>46</v>
      </c>
    </row>
    <row r="39" spans="1:4" ht="63">
      <c r="A39" s="39"/>
      <c r="B39" s="5" t="s">
        <v>136</v>
      </c>
      <c r="C39" s="24">
        <v>175</v>
      </c>
      <c r="D39" s="25" t="s">
        <v>45</v>
      </c>
    </row>
    <row r="40" spans="1:4" ht="64.5" customHeight="1">
      <c r="A40" s="39"/>
      <c r="B40" s="5" t="s">
        <v>162</v>
      </c>
      <c r="C40" s="24">
        <v>3.69</v>
      </c>
      <c r="D40" s="11" t="s">
        <v>46</v>
      </c>
    </row>
    <row r="41" spans="1:4" ht="47.25">
      <c r="A41" s="39"/>
      <c r="B41" s="5" t="s">
        <v>47</v>
      </c>
      <c r="C41" s="24">
        <v>1850.268</v>
      </c>
      <c r="D41" s="25" t="s">
        <v>48</v>
      </c>
    </row>
    <row r="42" spans="1:4" ht="47.25">
      <c r="A42" s="39"/>
      <c r="B42" s="5" t="s">
        <v>49</v>
      </c>
      <c r="C42" s="24">
        <v>1.68</v>
      </c>
      <c r="D42" s="25" t="s">
        <v>40</v>
      </c>
    </row>
    <row r="43" spans="1:4" ht="51.75" customHeight="1">
      <c r="A43" s="59" t="s">
        <v>368</v>
      </c>
      <c r="B43" s="5" t="s">
        <v>161</v>
      </c>
      <c r="C43" s="24">
        <v>31.697</v>
      </c>
      <c r="D43" s="11" t="s">
        <v>46</v>
      </c>
    </row>
    <row r="44" spans="1:4" ht="64.5" customHeight="1">
      <c r="A44" s="61"/>
      <c r="B44" s="5" t="s">
        <v>14</v>
      </c>
      <c r="C44" s="24">
        <f>1161.2+4.951</f>
        <v>1166.151</v>
      </c>
      <c r="D44" s="25" t="s">
        <v>94</v>
      </c>
    </row>
    <row r="45" spans="1:4" ht="81.75" customHeight="1">
      <c r="A45" s="39"/>
      <c r="B45" s="5" t="s">
        <v>95</v>
      </c>
      <c r="C45" s="24">
        <f>9.897+5.014</f>
        <v>14.911000000000001</v>
      </c>
      <c r="D45" s="11" t="s">
        <v>46</v>
      </c>
    </row>
    <row r="46" spans="1:4" ht="78.75" customHeight="1">
      <c r="A46" s="39"/>
      <c r="B46" s="5" t="s">
        <v>96</v>
      </c>
      <c r="C46" s="24">
        <v>12.943</v>
      </c>
      <c r="D46" s="25" t="s">
        <v>97</v>
      </c>
    </row>
    <row r="47" spans="1:4" ht="76.5" customHeight="1">
      <c r="A47" s="39"/>
      <c r="B47" s="5" t="s">
        <v>137</v>
      </c>
      <c r="C47" s="24">
        <v>42.313</v>
      </c>
      <c r="D47" s="25" t="s">
        <v>97</v>
      </c>
    </row>
    <row r="48" spans="1:4" ht="97.5" customHeight="1">
      <c r="A48" s="39"/>
      <c r="B48" s="5" t="s">
        <v>98</v>
      </c>
      <c r="C48" s="24">
        <v>3.393</v>
      </c>
      <c r="D48" s="11" t="s">
        <v>56</v>
      </c>
    </row>
    <row r="49" spans="1:4" ht="47.25">
      <c r="A49" s="39"/>
      <c r="B49" s="5" t="s">
        <v>55</v>
      </c>
      <c r="C49" s="26">
        <f>95.481+9.274</f>
        <v>104.755</v>
      </c>
      <c r="D49" s="25" t="s">
        <v>39</v>
      </c>
    </row>
    <row r="50" spans="1:4" ht="78.75">
      <c r="A50" s="39"/>
      <c r="B50" s="5" t="s">
        <v>99</v>
      </c>
      <c r="C50" s="26">
        <v>1.32</v>
      </c>
      <c r="D50" s="11" t="s">
        <v>56</v>
      </c>
    </row>
    <row r="51" spans="1:4" ht="78.75">
      <c r="A51" s="59" t="s">
        <v>368</v>
      </c>
      <c r="B51" s="5" t="s">
        <v>57</v>
      </c>
      <c r="C51" s="26">
        <v>6.298</v>
      </c>
      <c r="D51" s="25" t="s">
        <v>58</v>
      </c>
    </row>
    <row r="52" spans="1:4" ht="47.25">
      <c r="A52" s="61"/>
      <c r="B52" s="9" t="s">
        <v>15</v>
      </c>
      <c r="C52" s="24">
        <v>818.526</v>
      </c>
      <c r="D52" s="25" t="s">
        <v>81</v>
      </c>
    </row>
    <row r="53" spans="1:4" ht="48" customHeight="1">
      <c r="A53" s="39"/>
      <c r="B53" s="9" t="s">
        <v>82</v>
      </c>
      <c r="C53" s="24">
        <v>21.419</v>
      </c>
      <c r="D53" s="11" t="s">
        <v>46</v>
      </c>
    </row>
    <row r="54" spans="1:4" ht="63">
      <c r="A54" s="39"/>
      <c r="B54" s="9" t="s">
        <v>83</v>
      </c>
      <c r="C54" s="24">
        <f>5.218+2.236</f>
        <v>7.454000000000001</v>
      </c>
      <c r="D54" s="25" t="s">
        <v>84</v>
      </c>
    </row>
    <row r="55" spans="1:4" s="12" customFormat="1" ht="63">
      <c r="A55" s="39"/>
      <c r="B55" s="10" t="s">
        <v>132</v>
      </c>
      <c r="C55" s="26">
        <v>10.5</v>
      </c>
      <c r="D55" s="27" t="s">
        <v>84</v>
      </c>
    </row>
    <row r="56" spans="1:4" ht="47.25">
      <c r="A56" s="39"/>
      <c r="B56" s="10" t="s">
        <v>133</v>
      </c>
      <c r="C56" s="24">
        <v>41.89</v>
      </c>
      <c r="D56" s="25" t="s">
        <v>79</v>
      </c>
    </row>
    <row r="57" spans="1:4" ht="47.25">
      <c r="A57" s="39"/>
      <c r="B57" s="10" t="s">
        <v>134</v>
      </c>
      <c r="C57" s="24">
        <v>47.925</v>
      </c>
      <c r="D57" s="25" t="s">
        <v>79</v>
      </c>
    </row>
    <row r="58" spans="1:4" ht="47.25">
      <c r="A58" s="39"/>
      <c r="B58" s="10" t="s">
        <v>135</v>
      </c>
      <c r="C58" s="24">
        <v>93.474</v>
      </c>
      <c r="D58" s="25" t="s">
        <v>80</v>
      </c>
    </row>
    <row r="59" spans="1:4" ht="63">
      <c r="A59" s="39"/>
      <c r="B59" s="9" t="s">
        <v>16</v>
      </c>
      <c r="C59" s="24">
        <v>2349.888</v>
      </c>
      <c r="D59" s="25" t="s">
        <v>138</v>
      </c>
    </row>
    <row r="60" spans="1:4" ht="67.5" customHeight="1">
      <c r="A60" s="39"/>
      <c r="B60" s="5" t="s">
        <v>237</v>
      </c>
      <c r="C60" s="24">
        <v>46.461</v>
      </c>
      <c r="D60" s="11" t="s">
        <v>140</v>
      </c>
    </row>
    <row r="61" spans="1:4" ht="78.75">
      <c r="A61" s="59" t="s">
        <v>368</v>
      </c>
      <c r="B61" s="5" t="s">
        <v>238</v>
      </c>
      <c r="C61" s="24">
        <v>8.094</v>
      </c>
      <c r="D61" s="25" t="s">
        <v>139</v>
      </c>
    </row>
    <row r="62" spans="1:4" ht="31.5">
      <c r="A62" s="61"/>
      <c r="B62" s="9" t="s">
        <v>17</v>
      </c>
      <c r="C62" s="24">
        <v>222.016</v>
      </c>
      <c r="D62" s="25" t="s">
        <v>143</v>
      </c>
    </row>
    <row r="63" spans="1:4" ht="47.25">
      <c r="A63" s="61"/>
      <c r="B63" s="10" t="s">
        <v>141</v>
      </c>
      <c r="C63" s="24">
        <v>10.018</v>
      </c>
      <c r="D63" s="25" t="s">
        <v>144</v>
      </c>
    </row>
    <row r="64" spans="1:4" ht="63">
      <c r="A64" s="39"/>
      <c r="B64" s="5" t="s">
        <v>142</v>
      </c>
      <c r="C64" s="24">
        <v>1.32</v>
      </c>
      <c r="D64" s="25" t="s">
        <v>145</v>
      </c>
    </row>
    <row r="65" spans="1:4" ht="34.5" customHeight="1">
      <c r="A65" s="39"/>
      <c r="B65" s="5" t="s">
        <v>239</v>
      </c>
      <c r="C65" s="24">
        <v>4.061</v>
      </c>
      <c r="D65" s="11" t="s">
        <v>140</v>
      </c>
    </row>
    <row r="66" spans="1:4" ht="48.75" customHeight="1">
      <c r="A66" s="39"/>
      <c r="B66" s="5" t="s">
        <v>240</v>
      </c>
      <c r="C66" s="24">
        <v>0.555</v>
      </c>
      <c r="D66" s="25" t="s">
        <v>144</v>
      </c>
    </row>
    <row r="67" spans="1:4" ht="34.5" customHeight="1">
      <c r="A67" s="39"/>
      <c r="B67" s="9" t="s">
        <v>146</v>
      </c>
      <c r="C67" s="24">
        <v>501.774</v>
      </c>
      <c r="D67" s="25" t="s">
        <v>143</v>
      </c>
    </row>
    <row r="68" spans="1:4" ht="45.75" customHeight="1">
      <c r="A68" s="39"/>
      <c r="B68" s="5" t="s">
        <v>241</v>
      </c>
      <c r="C68" s="24">
        <v>9.755</v>
      </c>
      <c r="D68" s="11" t="s">
        <v>140</v>
      </c>
    </row>
    <row r="69" spans="1:4" ht="62.25" customHeight="1">
      <c r="A69" s="45"/>
      <c r="B69" s="5" t="s">
        <v>242</v>
      </c>
      <c r="C69" s="24">
        <v>1.878</v>
      </c>
      <c r="D69" s="25" t="s">
        <v>144</v>
      </c>
    </row>
    <row r="70" spans="1:4" ht="18.75">
      <c r="A70" s="48" t="s">
        <v>6</v>
      </c>
      <c r="B70" s="49"/>
      <c r="C70" s="49"/>
      <c r="D70" s="50"/>
    </row>
    <row r="71" spans="1:4" ht="48" customHeight="1">
      <c r="A71" s="65" t="s">
        <v>368</v>
      </c>
      <c r="B71" s="3" t="s">
        <v>225</v>
      </c>
      <c r="C71" s="28">
        <v>149.018</v>
      </c>
      <c r="D71" s="29" t="s">
        <v>163</v>
      </c>
    </row>
    <row r="72" spans="1:4" ht="63">
      <c r="A72" s="61"/>
      <c r="B72" s="17" t="s">
        <v>226</v>
      </c>
      <c r="C72" s="30">
        <v>126.776</v>
      </c>
      <c r="D72" s="29" t="s">
        <v>164</v>
      </c>
    </row>
    <row r="73" spans="1:4" ht="63">
      <c r="A73" s="59" t="s">
        <v>368</v>
      </c>
      <c r="B73" s="18" t="s">
        <v>184</v>
      </c>
      <c r="C73" s="30">
        <v>96.39</v>
      </c>
      <c r="D73" s="27" t="s">
        <v>165</v>
      </c>
    </row>
    <row r="74" spans="1:4" ht="47.25">
      <c r="A74" s="59"/>
      <c r="B74" s="18" t="s">
        <v>185</v>
      </c>
      <c r="C74" s="30">
        <v>116.981</v>
      </c>
      <c r="D74" s="29" t="s">
        <v>174</v>
      </c>
    </row>
    <row r="75" spans="1:4" ht="47.25">
      <c r="A75" s="59"/>
      <c r="B75" s="18" t="s">
        <v>186</v>
      </c>
      <c r="C75" s="30">
        <v>97.8</v>
      </c>
      <c r="D75" s="27" t="s">
        <v>175</v>
      </c>
    </row>
    <row r="76" spans="1:4" ht="31.5">
      <c r="A76" s="39"/>
      <c r="B76" s="18" t="s">
        <v>187</v>
      </c>
      <c r="C76" s="30">
        <v>114.172</v>
      </c>
      <c r="D76" s="27" t="s">
        <v>176</v>
      </c>
    </row>
    <row r="77" spans="1:4" ht="47.25">
      <c r="A77" s="39"/>
      <c r="B77" s="18" t="s">
        <v>188</v>
      </c>
      <c r="C77" s="30">
        <v>26.833</v>
      </c>
      <c r="D77" s="27" t="s">
        <v>177</v>
      </c>
    </row>
    <row r="78" spans="1:4" ht="63">
      <c r="A78" s="39"/>
      <c r="B78" s="18" t="s">
        <v>224</v>
      </c>
      <c r="C78" s="30">
        <v>179.939</v>
      </c>
      <c r="D78" s="27" t="s">
        <v>178</v>
      </c>
    </row>
    <row r="79" spans="1:4" ht="47.25">
      <c r="A79" s="39"/>
      <c r="B79" s="18" t="s">
        <v>189</v>
      </c>
      <c r="C79" s="30">
        <v>150.347</v>
      </c>
      <c r="D79" s="27" t="s">
        <v>179</v>
      </c>
    </row>
    <row r="80" spans="1:4" ht="47.25">
      <c r="A80" s="39"/>
      <c r="B80" s="18" t="s">
        <v>190</v>
      </c>
      <c r="C80" s="30">
        <v>50.737</v>
      </c>
      <c r="D80" s="27" t="s">
        <v>175</v>
      </c>
    </row>
    <row r="81" spans="1:4" ht="47.25">
      <c r="A81" s="39"/>
      <c r="B81" s="18" t="s">
        <v>182</v>
      </c>
      <c r="C81" s="30">
        <v>120.997</v>
      </c>
      <c r="D81" s="27" t="s">
        <v>176</v>
      </c>
    </row>
    <row r="82" spans="1:4" ht="63">
      <c r="A82" s="39"/>
      <c r="B82" s="18" t="s">
        <v>183</v>
      </c>
      <c r="C82" s="30">
        <v>121.18</v>
      </c>
      <c r="D82" s="27" t="s">
        <v>176</v>
      </c>
    </row>
    <row r="83" spans="1:4" ht="47.25">
      <c r="A83" s="39"/>
      <c r="B83" s="11" t="s">
        <v>191</v>
      </c>
      <c r="C83" s="30">
        <v>72.342</v>
      </c>
      <c r="D83" s="27" t="s">
        <v>180</v>
      </c>
    </row>
    <row r="84" spans="1:4" ht="47.25">
      <c r="A84" s="59" t="s">
        <v>368</v>
      </c>
      <c r="B84" s="18" t="s">
        <v>192</v>
      </c>
      <c r="C84" s="30">
        <v>159.108</v>
      </c>
      <c r="D84" s="25" t="s">
        <v>181</v>
      </c>
    </row>
    <row r="85" spans="1:4" ht="47.25">
      <c r="A85" s="61"/>
      <c r="B85" s="18" t="s">
        <v>193</v>
      </c>
      <c r="C85" s="30">
        <v>110.929</v>
      </c>
      <c r="D85" s="25" t="s">
        <v>181</v>
      </c>
    </row>
    <row r="86" spans="1:4" ht="31.5">
      <c r="A86" s="61"/>
      <c r="B86" s="18" t="s">
        <v>194</v>
      </c>
      <c r="C86" s="30">
        <v>15.752</v>
      </c>
      <c r="D86" s="11" t="s">
        <v>54</v>
      </c>
    </row>
    <row r="87" spans="1:4" ht="47.25">
      <c r="A87" s="39"/>
      <c r="B87" s="18" t="s">
        <v>223</v>
      </c>
      <c r="C87" s="31">
        <v>55.479</v>
      </c>
      <c r="D87" s="25" t="s">
        <v>181</v>
      </c>
    </row>
    <row r="88" spans="1:4" ht="31.5">
      <c r="A88" s="39"/>
      <c r="B88" s="18" t="s">
        <v>222</v>
      </c>
      <c r="C88" s="30">
        <v>14.953</v>
      </c>
      <c r="D88" s="25" t="s">
        <v>177</v>
      </c>
    </row>
    <row r="89" spans="1:4" ht="78.75">
      <c r="A89" s="39"/>
      <c r="B89" s="18" t="s">
        <v>206</v>
      </c>
      <c r="C89" s="31">
        <v>173.796</v>
      </c>
      <c r="D89" s="25" t="s">
        <v>181</v>
      </c>
    </row>
    <row r="90" spans="1:4" ht="47.25">
      <c r="A90" s="39"/>
      <c r="B90" s="18" t="s">
        <v>195</v>
      </c>
      <c r="C90" s="30">
        <v>3.965</v>
      </c>
      <c r="D90" s="11" t="s">
        <v>166</v>
      </c>
    </row>
    <row r="91" spans="1:4" ht="47.25">
      <c r="A91" s="39"/>
      <c r="B91" s="18" t="s">
        <v>196</v>
      </c>
      <c r="C91" s="30">
        <v>5.995</v>
      </c>
      <c r="D91" s="11" t="s">
        <v>167</v>
      </c>
    </row>
    <row r="92" spans="1:4" ht="47.25">
      <c r="A92" s="39"/>
      <c r="B92" s="18" t="s">
        <v>197</v>
      </c>
      <c r="C92" s="30">
        <v>79.924</v>
      </c>
      <c r="D92" s="11" t="s">
        <v>175</v>
      </c>
    </row>
    <row r="93" spans="1:4" ht="47.25">
      <c r="A93" s="39"/>
      <c r="B93" s="18" t="s">
        <v>198</v>
      </c>
      <c r="C93" s="30">
        <v>5.996</v>
      </c>
      <c r="D93" s="11" t="s">
        <v>168</v>
      </c>
    </row>
    <row r="94" spans="1:4" ht="31.5">
      <c r="A94" s="39"/>
      <c r="B94" s="18" t="s">
        <v>199</v>
      </c>
      <c r="C94" s="30">
        <v>1.982</v>
      </c>
      <c r="D94" s="11" t="s">
        <v>166</v>
      </c>
    </row>
    <row r="95" spans="1:4" ht="30" customHeight="1">
      <c r="A95" s="39"/>
      <c r="B95" s="18" t="s">
        <v>200</v>
      </c>
      <c r="C95" s="30">
        <v>31.418</v>
      </c>
      <c r="D95" s="11" t="s">
        <v>181</v>
      </c>
    </row>
    <row r="96" spans="1:4" ht="47.25" customHeight="1">
      <c r="A96" s="59" t="s">
        <v>368</v>
      </c>
      <c r="B96" s="18" t="s">
        <v>201</v>
      </c>
      <c r="C96" s="30">
        <v>32.397</v>
      </c>
      <c r="D96" s="11" t="s">
        <v>169</v>
      </c>
    </row>
    <row r="97" spans="1:4" ht="47.25">
      <c r="A97" s="61"/>
      <c r="B97" s="18" t="s">
        <v>202</v>
      </c>
      <c r="C97" s="30">
        <v>11.585</v>
      </c>
      <c r="D97" s="11" t="s">
        <v>181</v>
      </c>
    </row>
    <row r="98" spans="1:4" ht="47.25">
      <c r="A98" s="61"/>
      <c r="B98" s="18" t="s">
        <v>203</v>
      </c>
      <c r="C98" s="30">
        <v>53.118</v>
      </c>
      <c r="D98" s="11" t="s">
        <v>181</v>
      </c>
    </row>
    <row r="99" spans="1:4" ht="31.5">
      <c r="A99" s="39"/>
      <c r="B99" s="18" t="s">
        <v>204</v>
      </c>
      <c r="C99" s="30">
        <v>3.167</v>
      </c>
      <c r="D99" s="11" t="s">
        <v>170</v>
      </c>
    </row>
    <row r="100" spans="1:4" ht="36.75" customHeight="1">
      <c r="A100" s="39"/>
      <c r="B100" s="18" t="s">
        <v>205</v>
      </c>
      <c r="C100" s="30">
        <v>2.766</v>
      </c>
      <c r="D100" s="11" t="s">
        <v>171</v>
      </c>
    </row>
    <row r="101" spans="1:4" ht="47.25">
      <c r="A101" s="39"/>
      <c r="B101" s="3" t="s">
        <v>214</v>
      </c>
      <c r="C101" s="30">
        <v>86.453</v>
      </c>
      <c r="D101" s="11" t="s">
        <v>175</v>
      </c>
    </row>
    <row r="102" spans="1:4" ht="51" customHeight="1">
      <c r="A102" s="39"/>
      <c r="B102" s="3" t="s">
        <v>207</v>
      </c>
      <c r="C102" s="30">
        <v>94.999</v>
      </c>
      <c r="D102" s="11" t="s">
        <v>175</v>
      </c>
    </row>
    <row r="103" spans="1:4" ht="33" customHeight="1">
      <c r="A103" s="39"/>
      <c r="B103" s="18" t="s">
        <v>208</v>
      </c>
      <c r="C103" s="30">
        <v>4.592</v>
      </c>
      <c r="D103" s="11" t="s">
        <v>175</v>
      </c>
    </row>
    <row r="104" spans="1:4" ht="47.25">
      <c r="A104" s="39"/>
      <c r="B104" s="18" t="s">
        <v>209</v>
      </c>
      <c r="C104" s="30">
        <v>83.05</v>
      </c>
      <c r="D104" s="11" t="s">
        <v>172</v>
      </c>
    </row>
    <row r="105" spans="1:4" ht="32.25" customHeight="1">
      <c r="A105" s="39"/>
      <c r="B105" s="18" t="s">
        <v>210</v>
      </c>
      <c r="C105" s="30">
        <v>119.999</v>
      </c>
      <c r="D105" s="11" t="s">
        <v>175</v>
      </c>
    </row>
    <row r="106" spans="1:4" ht="47.25">
      <c r="A106" s="39"/>
      <c r="B106" s="18" t="s">
        <v>211</v>
      </c>
      <c r="C106" s="30">
        <v>7.3</v>
      </c>
      <c r="D106" s="11" t="s">
        <v>163</v>
      </c>
    </row>
    <row r="107" spans="1:4" ht="31.5" customHeight="1">
      <c r="A107" s="39"/>
      <c r="B107" s="18" t="s">
        <v>212</v>
      </c>
      <c r="C107" s="30">
        <v>6.602</v>
      </c>
      <c r="D107" s="11" t="s">
        <v>175</v>
      </c>
    </row>
    <row r="108" spans="1:4" ht="31.5">
      <c r="A108" s="45"/>
      <c r="B108" s="18" t="s">
        <v>213</v>
      </c>
      <c r="C108" s="30">
        <v>34.639</v>
      </c>
      <c r="D108" s="11" t="s">
        <v>175</v>
      </c>
    </row>
    <row r="109" spans="1:4" ht="15.75" hidden="1">
      <c r="A109" s="3"/>
      <c r="B109" s="19" t="s">
        <v>173</v>
      </c>
      <c r="C109" s="30"/>
      <c r="D109" s="32"/>
    </row>
    <row r="110" spans="1:4" ht="31.5">
      <c r="A110" s="58" t="s">
        <v>367</v>
      </c>
      <c r="B110" s="18" t="s">
        <v>215</v>
      </c>
      <c r="C110" s="30">
        <v>11.111</v>
      </c>
      <c r="D110" s="11" t="s">
        <v>369</v>
      </c>
    </row>
    <row r="111" spans="1:4" ht="15.75">
      <c r="A111" s="59"/>
      <c r="B111" s="18" t="s">
        <v>216</v>
      </c>
      <c r="C111" s="30">
        <v>29.487</v>
      </c>
      <c r="D111" s="11" t="s">
        <v>369</v>
      </c>
    </row>
    <row r="112" spans="1:4" ht="31.5">
      <c r="A112" s="59"/>
      <c r="B112" s="18" t="s">
        <v>217</v>
      </c>
      <c r="C112" s="30">
        <v>13.269</v>
      </c>
      <c r="D112" s="11" t="s">
        <v>369</v>
      </c>
    </row>
    <row r="113" spans="1:4" ht="31.5">
      <c r="A113" s="59"/>
      <c r="B113" s="18" t="s">
        <v>218</v>
      </c>
      <c r="C113" s="30">
        <v>24.483</v>
      </c>
      <c r="D113" s="11" t="s">
        <v>369</v>
      </c>
    </row>
    <row r="114" spans="1:4" ht="20.25" customHeight="1">
      <c r="A114" s="59"/>
      <c r="B114" s="18" t="s">
        <v>219</v>
      </c>
      <c r="C114" s="30">
        <v>19.413</v>
      </c>
      <c r="D114" s="11" t="s">
        <v>369</v>
      </c>
    </row>
    <row r="115" spans="1:4" ht="31.5">
      <c r="A115" s="59"/>
      <c r="B115" s="18" t="s">
        <v>220</v>
      </c>
      <c r="C115" s="30">
        <v>95.306</v>
      </c>
      <c r="D115" s="11" t="s">
        <v>369</v>
      </c>
    </row>
    <row r="116" spans="1:4" ht="33" customHeight="1">
      <c r="A116" s="60"/>
      <c r="B116" s="3" t="s">
        <v>221</v>
      </c>
      <c r="C116" s="30">
        <v>12.546</v>
      </c>
      <c r="D116" s="11" t="s">
        <v>369</v>
      </c>
    </row>
    <row r="117" spans="1:4" ht="18.75">
      <c r="A117" s="48" t="s">
        <v>7</v>
      </c>
      <c r="B117" s="49"/>
      <c r="C117" s="49"/>
      <c r="D117" s="50"/>
    </row>
    <row r="118" spans="1:4" ht="31.5">
      <c r="A118" s="65" t="s">
        <v>368</v>
      </c>
      <c r="B118" s="5" t="s">
        <v>245</v>
      </c>
      <c r="C118" s="24">
        <v>6</v>
      </c>
      <c r="D118" s="25" t="s">
        <v>19</v>
      </c>
    </row>
    <row r="119" spans="1:4" ht="31.5">
      <c r="A119" s="66"/>
      <c r="B119" s="5" t="s">
        <v>246</v>
      </c>
      <c r="C119" s="24">
        <v>32.5</v>
      </c>
      <c r="D119" s="25" t="s">
        <v>18</v>
      </c>
    </row>
    <row r="120" spans="1:4" ht="31.5">
      <c r="A120" s="66"/>
      <c r="B120" s="5" t="s">
        <v>360</v>
      </c>
      <c r="C120" s="24">
        <v>4.891</v>
      </c>
      <c r="D120" s="25" t="s">
        <v>21</v>
      </c>
    </row>
    <row r="121" spans="1:4" ht="15.75">
      <c r="A121" s="66"/>
      <c r="B121" s="4" t="s">
        <v>22</v>
      </c>
      <c r="C121" s="24">
        <v>5</v>
      </c>
      <c r="D121" s="25" t="s">
        <v>23</v>
      </c>
    </row>
    <row r="122" spans="1:4" ht="31.5">
      <c r="A122" s="66"/>
      <c r="B122" s="5" t="s">
        <v>361</v>
      </c>
      <c r="C122" s="24">
        <v>5</v>
      </c>
      <c r="D122" s="25" t="s">
        <v>24</v>
      </c>
    </row>
    <row r="123" spans="1:4" ht="31.5">
      <c r="A123" s="66"/>
      <c r="B123" s="5" t="s">
        <v>366</v>
      </c>
      <c r="C123" s="24">
        <v>5</v>
      </c>
      <c r="D123" s="25" t="s">
        <v>24</v>
      </c>
    </row>
    <row r="124" spans="1:4" ht="15.75">
      <c r="A124" s="66"/>
      <c r="B124" s="4" t="s">
        <v>362</v>
      </c>
      <c r="C124" s="24">
        <v>5</v>
      </c>
      <c r="D124" s="25" t="s">
        <v>23</v>
      </c>
    </row>
    <row r="125" spans="1:4" ht="15.75">
      <c r="A125" s="66"/>
      <c r="B125" s="4" t="s">
        <v>27</v>
      </c>
      <c r="C125" s="24">
        <v>5.9</v>
      </c>
      <c r="D125" s="25" t="s">
        <v>28</v>
      </c>
    </row>
    <row r="126" spans="1:4" ht="15.75">
      <c r="A126" s="66"/>
      <c r="B126" s="4" t="s">
        <v>22</v>
      </c>
      <c r="C126" s="24">
        <v>6.1</v>
      </c>
      <c r="D126" s="25" t="s">
        <v>23</v>
      </c>
    </row>
    <row r="127" spans="1:4" ht="15.75">
      <c r="A127" s="66"/>
      <c r="B127" s="4" t="s">
        <v>363</v>
      </c>
      <c r="C127" s="24">
        <v>7</v>
      </c>
      <c r="D127" s="25" t="s">
        <v>21</v>
      </c>
    </row>
    <row r="128" spans="1:4" ht="15.75">
      <c r="A128" s="66"/>
      <c r="B128" s="4" t="s">
        <v>29</v>
      </c>
      <c r="C128" s="24">
        <v>7.6</v>
      </c>
      <c r="D128" s="25" t="s">
        <v>30</v>
      </c>
    </row>
    <row r="129" spans="1:4" ht="31.5">
      <c r="A129" s="66"/>
      <c r="B129" s="5" t="s">
        <v>31</v>
      </c>
      <c r="C129" s="24">
        <v>18</v>
      </c>
      <c r="D129" s="25" t="s">
        <v>24</v>
      </c>
    </row>
    <row r="130" spans="1:4" ht="16.5" customHeight="1">
      <c r="A130" s="44"/>
      <c r="B130" s="5" t="s">
        <v>34</v>
      </c>
      <c r="C130" s="24">
        <v>38</v>
      </c>
      <c r="D130" s="25" t="s">
        <v>35</v>
      </c>
    </row>
    <row r="131" spans="1:4" ht="31.5">
      <c r="A131" s="44"/>
      <c r="B131" s="5" t="s">
        <v>364</v>
      </c>
      <c r="C131" s="24">
        <v>53</v>
      </c>
      <c r="D131" s="25" t="s">
        <v>24</v>
      </c>
    </row>
    <row r="132" spans="1:4" ht="15.75">
      <c r="A132" s="44"/>
      <c r="B132" s="5" t="s">
        <v>365</v>
      </c>
      <c r="C132" s="24">
        <v>6.47</v>
      </c>
      <c r="D132" s="25" t="s">
        <v>38</v>
      </c>
    </row>
    <row r="133" spans="1:4" ht="15.75">
      <c r="A133" s="44"/>
      <c r="B133" s="3" t="s">
        <v>247</v>
      </c>
      <c r="C133" s="24">
        <v>3</v>
      </c>
      <c r="D133" s="25" t="s">
        <v>50</v>
      </c>
    </row>
    <row r="134" spans="1:4" ht="31.5">
      <c r="A134" s="44"/>
      <c r="B134" s="3" t="s">
        <v>275</v>
      </c>
      <c r="C134" s="24">
        <v>19.977</v>
      </c>
      <c r="D134" s="25" t="s">
        <v>51</v>
      </c>
    </row>
    <row r="135" spans="1:4" ht="15.75">
      <c r="A135" s="44"/>
      <c r="B135" s="3" t="s">
        <v>274</v>
      </c>
      <c r="C135" s="24">
        <f>22.767+22.767</f>
        <v>45.534</v>
      </c>
      <c r="D135" s="25" t="s">
        <v>51</v>
      </c>
    </row>
    <row r="136" spans="1:4" ht="31.5">
      <c r="A136" s="44"/>
      <c r="B136" s="3" t="s">
        <v>269</v>
      </c>
      <c r="C136" s="24">
        <v>4.495</v>
      </c>
      <c r="D136" s="25" t="s">
        <v>51</v>
      </c>
    </row>
    <row r="137" spans="1:4" ht="15.75">
      <c r="A137" s="44"/>
      <c r="B137" s="3" t="s">
        <v>273</v>
      </c>
      <c r="C137" s="24">
        <v>12.94</v>
      </c>
      <c r="D137" s="25" t="s">
        <v>50</v>
      </c>
    </row>
    <row r="138" spans="1:4" ht="31.5">
      <c r="A138" s="44"/>
      <c r="B138" s="3" t="s">
        <v>272</v>
      </c>
      <c r="C138" s="24">
        <v>86.301</v>
      </c>
      <c r="D138" s="25" t="s">
        <v>51</v>
      </c>
    </row>
    <row r="139" spans="1:4" ht="15.75">
      <c r="A139" s="44"/>
      <c r="B139" s="3" t="s">
        <v>271</v>
      </c>
      <c r="C139" s="24">
        <v>4.714</v>
      </c>
      <c r="D139" s="25" t="s">
        <v>51</v>
      </c>
    </row>
    <row r="140" spans="1:4" ht="15.75">
      <c r="A140" s="44"/>
      <c r="B140" s="3" t="s">
        <v>270</v>
      </c>
      <c r="C140" s="24">
        <v>3.942</v>
      </c>
      <c r="D140" s="25" t="s">
        <v>51</v>
      </c>
    </row>
    <row r="141" spans="1:4" ht="31.5">
      <c r="A141" s="59" t="s">
        <v>368</v>
      </c>
      <c r="B141" s="3" t="s">
        <v>269</v>
      </c>
      <c r="C141" s="24">
        <f>4.495*4+5.797*2</f>
        <v>29.573999999999998</v>
      </c>
      <c r="D141" s="25" t="s">
        <v>51</v>
      </c>
    </row>
    <row r="142" spans="1:4" ht="31.5">
      <c r="A142" s="59"/>
      <c r="B142" s="3" t="s">
        <v>268</v>
      </c>
      <c r="C142" s="24">
        <v>117.85</v>
      </c>
      <c r="D142" s="25" t="s">
        <v>50</v>
      </c>
    </row>
    <row r="143" spans="1:4" ht="15.75">
      <c r="A143" s="59"/>
      <c r="B143" s="3" t="s">
        <v>267</v>
      </c>
      <c r="C143" s="24">
        <v>31.75</v>
      </c>
      <c r="D143" s="25" t="s">
        <v>50</v>
      </c>
    </row>
    <row r="144" spans="1:4" ht="31.5">
      <c r="A144" s="59"/>
      <c r="B144" s="3" t="s">
        <v>266</v>
      </c>
      <c r="C144" s="24">
        <v>3.55</v>
      </c>
      <c r="D144" s="25" t="s">
        <v>50</v>
      </c>
    </row>
    <row r="145" spans="1:4" ht="15.75">
      <c r="A145" s="59"/>
      <c r="B145" s="3" t="s">
        <v>265</v>
      </c>
      <c r="C145" s="24">
        <v>11.4</v>
      </c>
      <c r="D145" s="25" t="s">
        <v>52</v>
      </c>
    </row>
    <row r="146" spans="1:4" ht="31.5">
      <c r="A146" s="59"/>
      <c r="B146" s="3" t="s">
        <v>264</v>
      </c>
      <c r="C146" s="24">
        <v>38.89</v>
      </c>
      <c r="D146" s="25" t="s">
        <v>51</v>
      </c>
    </row>
    <row r="147" spans="1:4" ht="20.25" customHeight="1">
      <c r="A147" s="59"/>
      <c r="B147" s="3" t="s">
        <v>263</v>
      </c>
      <c r="C147" s="24">
        <f>7.882*2</f>
        <v>15.764</v>
      </c>
      <c r="D147" s="25" t="s">
        <v>51</v>
      </c>
    </row>
    <row r="148" spans="1:4" ht="31.5">
      <c r="A148" s="59"/>
      <c r="B148" s="3" t="s">
        <v>262</v>
      </c>
      <c r="C148" s="24">
        <v>84.912</v>
      </c>
      <c r="D148" s="25" t="s">
        <v>51</v>
      </c>
    </row>
    <row r="149" spans="1:4" ht="31.5">
      <c r="A149" s="44"/>
      <c r="B149" s="3" t="s">
        <v>261</v>
      </c>
      <c r="C149" s="24">
        <f>15.747*2</f>
        <v>31.494</v>
      </c>
      <c r="D149" s="25" t="s">
        <v>51</v>
      </c>
    </row>
    <row r="150" spans="1:4" ht="31.5">
      <c r="A150" s="44"/>
      <c r="B150" s="3" t="s">
        <v>260</v>
      </c>
      <c r="C150" s="24">
        <f>19.364+8.572</f>
        <v>27.936</v>
      </c>
      <c r="D150" s="25" t="s">
        <v>51</v>
      </c>
    </row>
    <row r="151" spans="1:4" ht="31.5">
      <c r="A151" s="44"/>
      <c r="B151" s="3" t="s">
        <v>259</v>
      </c>
      <c r="C151" s="24">
        <v>80.974</v>
      </c>
      <c r="D151" s="25" t="s">
        <v>51</v>
      </c>
    </row>
    <row r="152" spans="1:4" ht="19.5" customHeight="1">
      <c r="A152" s="44"/>
      <c r="B152" s="3" t="s">
        <v>258</v>
      </c>
      <c r="C152" s="24">
        <v>4.8</v>
      </c>
      <c r="D152" s="25" t="s">
        <v>53</v>
      </c>
    </row>
    <row r="153" spans="1:4" ht="15.75">
      <c r="A153" s="44"/>
      <c r="B153" s="3" t="s">
        <v>257</v>
      </c>
      <c r="C153" s="24">
        <v>2.6</v>
      </c>
      <c r="D153" s="25" t="s">
        <v>53</v>
      </c>
    </row>
    <row r="154" spans="1:4" ht="15.75">
      <c r="A154" s="44"/>
      <c r="B154" s="3" t="s">
        <v>256</v>
      </c>
      <c r="C154" s="24">
        <v>3.6</v>
      </c>
      <c r="D154" s="25" t="s">
        <v>53</v>
      </c>
    </row>
    <row r="155" spans="1:4" ht="15.75">
      <c r="A155" s="44"/>
      <c r="B155" s="3" t="s">
        <v>255</v>
      </c>
      <c r="C155" s="24">
        <v>3.5</v>
      </c>
      <c r="D155" s="25" t="s">
        <v>53</v>
      </c>
    </row>
    <row r="156" spans="1:4" ht="15.75">
      <c r="A156" s="44"/>
      <c r="B156" s="3" t="s">
        <v>254</v>
      </c>
      <c r="C156" s="24">
        <v>2.74</v>
      </c>
      <c r="D156" s="25" t="s">
        <v>53</v>
      </c>
    </row>
    <row r="157" spans="1:4" ht="31.5">
      <c r="A157" s="44"/>
      <c r="B157" s="3" t="s">
        <v>253</v>
      </c>
      <c r="C157" s="24">
        <v>2.6</v>
      </c>
      <c r="D157" s="25" t="s">
        <v>53</v>
      </c>
    </row>
    <row r="158" spans="1:4" ht="15.75">
      <c r="A158" s="44"/>
      <c r="B158" s="3" t="s">
        <v>252</v>
      </c>
      <c r="C158" s="24">
        <v>5.16</v>
      </c>
      <c r="D158" s="25" t="s">
        <v>53</v>
      </c>
    </row>
    <row r="159" spans="1:4" ht="15.75">
      <c r="A159" s="44"/>
      <c r="B159" s="3" t="s">
        <v>251</v>
      </c>
      <c r="C159" s="24">
        <v>2.51</v>
      </c>
      <c r="D159" s="25" t="s">
        <v>53</v>
      </c>
    </row>
    <row r="160" spans="1:4" ht="31.5">
      <c r="A160" s="44"/>
      <c r="B160" s="3" t="s">
        <v>250</v>
      </c>
      <c r="C160" s="24">
        <v>29.64</v>
      </c>
      <c r="D160" s="11" t="s">
        <v>54</v>
      </c>
    </row>
    <row r="161" spans="1:4" ht="31.5">
      <c r="A161" s="44"/>
      <c r="B161" s="3" t="s">
        <v>249</v>
      </c>
      <c r="C161" s="24">
        <v>43.64</v>
      </c>
      <c r="D161" s="11" t="s">
        <v>54</v>
      </c>
    </row>
    <row r="162" spans="1:4" ht="31.5">
      <c r="A162" s="44"/>
      <c r="B162" s="3" t="s">
        <v>248</v>
      </c>
      <c r="C162" s="24">
        <v>46.72</v>
      </c>
      <c r="D162" s="11" t="s">
        <v>54</v>
      </c>
    </row>
    <row r="163" spans="1:4" ht="47.25">
      <c r="A163" s="44"/>
      <c r="B163" s="11" t="s">
        <v>276</v>
      </c>
      <c r="C163" s="24">
        <v>71.565</v>
      </c>
      <c r="D163" s="11" t="s">
        <v>69</v>
      </c>
    </row>
    <row r="164" spans="1:4" ht="31.5">
      <c r="A164" s="44"/>
      <c r="B164" s="11" t="s">
        <v>277</v>
      </c>
      <c r="C164" s="24">
        <v>26.508</v>
      </c>
      <c r="D164" s="11" t="s">
        <v>69</v>
      </c>
    </row>
    <row r="165" spans="1:4" ht="47.25">
      <c r="A165" s="44"/>
      <c r="B165" s="11" t="s">
        <v>278</v>
      </c>
      <c r="C165" s="24">
        <v>12.3</v>
      </c>
      <c r="D165" s="25" t="s">
        <v>70</v>
      </c>
    </row>
    <row r="166" spans="1:4" ht="15.75">
      <c r="A166" s="44"/>
      <c r="B166" s="11" t="s">
        <v>279</v>
      </c>
      <c r="C166" s="24">
        <v>98.35</v>
      </c>
      <c r="D166" s="25" t="s">
        <v>70</v>
      </c>
    </row>
    <row r="167" spans="1:4" ht="31.5">
      <c r="A167" s="44"/>
      <c r="B167" s="11" t="s">
        <v>280</v>
      </c>
      <c r="C167" s="24">
        <v>18.6</v>
      </c>
      <c r="D167" s="25" t="s">
        <v>70</v>
      </c>
    </row>
    <row r="168" spans="1:4" ht="31.5">
      <c r="A168" s="44"/>
      <c r="B168" s="11" t="s">
        <v>281</v>
      </c>
      <c r="C168" s="24">
        <v>7</v>
      </c>
      <c r="D168" s="25" t="s">
        <v>71</v>
      </c>
    </row>
    <row r="169" spans="1:4" ht="31.5">
      <c r="A169" s="44"/>
      <c r="B169" s="11" t="s">
        <v>282</v>
      </c>
      <c r="C169" s="24">
        <v>6.564</v>
      </c>
      <c r="D169" s="25" t="s">
        <v>72</v>
      </c>
    </row>
    <row r="170" spans="1:4" ht="31.5">
      <c r="A170" s="59" t="s">
        <v>368</v>
      </c>
      <c r="B170" s="11" t="s">
        <v>283</v>
      </c>
      <c r="C170" s="24">
        <v>6.336</v>
      </c>
      <c r="D170" s="11" t="s">
        <v>73</v>
      </c>
    </row>
    <row r="171" spans="1:4" ht="47.25">
      <c r="A171" s="59"/>
      <c r="B171" s="11" t="s">
        <v>284</v>
      </c>
      <c r="C171" s="24">
        <v>10.08</v>
      </c>
      <c r="D171" s="11" t="s">
        <v>73</v>
      </c>
    </row>
    <row r="172" spans="1:4" ht="47.25">
      <c r="A172" s="59"/>
      <c r="B172" s="11" t="s">
        <v>285</v>
      </c>
      <c r="C172" s="24">
        <v>6</v>
      </c>
      <c r="D172" s="11" t="s">
        <v>73</v>
      </c>
    </row>
    <row r="173" spans="1:4" ht="15.75">
      <c r="A173" s="59"/>
      <c r="B173" s="11" t="s">
        <v>286</v>
      </c>
      <c r="C173" s="24">
        <v>12.4</v>
      </c>
      <c r="D173" s="25" t="s">
        <v>74</v>
      </c>
    </row>
    <row r="174" spans="1:4" ht="15.75">
      <c r="A174" s="59"/>
      <c r="B174" s="11" t="s">
        <v>287</v>
      </c>
      <c r="C174" s="24">
        <v>23.8</v>
      </c>
      <c r="D174" s="25" t="s">
        <v>74</v>
      </c>
    </row>
    <row r="175" spans="1:4" ht="31.5">
      <c r="A175" s="59"/>
      <c r="B175" s="11" t="s">
        <v>316</v>
      </c>
      <c r="C175" s="24">
        <v>29.77</v>
      </c>
      <c r="D175" s="25" t="s">
        <v>75</v>
      </c>
    </row>
    <row r="176" spans="1:4" ht="31.5">
      <c r="A176" s="59" t="s">
        <v>368</v>
      </c>
      <c r="B176" s="11" t="s">
        <v>315</v>
      </c>
      <c r="C176" s="24">
        <v>34.28</v>
      </c>
      <c r="D176" s="25" t="s">
        <v>75</v>
      </c>
    </row>
    <row r="177" spans="1:4" ht="31.5">
      <c r="A177" s="59"/>
      <c r="B177" s="11" t="s">
        <v>314</v>
      </c>
      <c r="C177" s="24">
        <v>4.8</v>
      </c>
      <c r="D177" s="25" t="s">
        <v>76</v>
      </c>
    </row>
    <row r="178" spans="1:4" ht="31.5">
      <c r="A178" s="59"/>
      <c r="B178" s="11" t="s">
        <v>313</v>
      </c>
      <c r="C178" s="24">
        <v>9.83</v>
      </c>
      <c r="D178" s="25" t="s">
        <v>76</v>
      </c>
    </row>
    <row r="179" spans="1:4" ht="31.5">
      <c r="A179" s="59"/>
      <c r="B179" s="11" t="s">
        <v>312</v>
      </c>
      <c r="C179" s="24">
        <v>11.32</v>
      </c>
      <c r="D179" s="25" t="s">
        <v>76</v>
      </c>
    </row>
    <row r="180" spans="1:4" ht="31.5">
      <c r="A180" s="59"/>
      <c r="B180" s="11" t="s">
        <v>311</v>
      </c>
      <c r="C180" s="24">
        <v>2.501</v>
      </c>
      <c r="D180" s="25" t="s">
        <v>76</v>
      </c>
    </row>
    <row r="181" spans="1:4" ht="63">
      <c r="A181" s="44"/>
      <c r="B181" s="11" t="s">
        <v>310</v>
      </c>
      <c r="C181" s="24">
        <v>36.07</v>
      </c>
      <c r="D181" s="25" t="s">
        <v>76</v>
      </c>
    </row>
    <row r="182" spans="1:4" ht="47.25">
      <c r="A182" s="44"/>
      <c r="B182" s="11" t="s">
        <v>309</v>
      </c>
      <c r="C182" s="24">
        <v>393.54</v>
      </c>
      <c r="D182" s="11" t="s">
        <v>77</v>
      </c>
    </row>
    <row r="183" spans="1:4" ht="31.5">
      <c r="A183" s="44"/>
      <c r="B183" s="11" t="s">
        <v>308</v>
      </c>
      <c r="C183" s="24">
        <f>20.778</f>
        <v>20.778</v>
      </c>
      <c r="D183" s="25" t="s">
        <v>78</v>
      </c>
    </row>
    <row r="184" spans="1:4" ht="31.5">
      <c r="A184" s="44"/>
      <c r="B184" s="11" t="s">
        <v>307</v>
      </c>
      <c r="C184" s="24">
        <v>9.982</v>
      </c>
      <c r="D184" s="25" t="s">
        <v>78</v>
      </c>
    </row>
    <row r="185" spans="1:4" ht="31.5">
      <c r="A185" s="44"/>
      <c r="B185" s="11" t="s">
        <v>306</v>
      </c>
      <c r="C185" s="33">
        <v>72.83</v>
      </c>
      <c r="D185" s="25" t="s">
        <v>78</v>
      </c>
    </row>
    <row r="186" spans="1:4" ht="31.5">
      <c r="A186" s="44"/>
      <c r="B186" s="11" t="s">
        <v>305</v>
      </c>
      <c r="C186" s="33">
        <v>23.8</v>
      </c>
      <c r="D186" s="25" t="s">
        <v>78</v>
      </c>
    </row>
    <row r="187" spans="1:4" ht="31.5">
      <c r="A187" s="44"/>
      <c r="B187" s="11" t="s">
        <v>304</v>
      </c>
      <c r="C187" s="33">
        <v>85</v>
      </c>
      <c r="D187" s="25" t="s">
        <v>78</v>
      </c>
    </row>
    <row r="188" spans="1:4" ht="31.5">
      <c r="A188" s="44"/>
      <c r="B188" s="11" t="s">
        <v>303</v>
      </c>
      <c r="C188" s="33">
        <v>120</v>
      </c>
      <c r="D188" s="25" t="s">
        <v>78</v>
      </c>
    </row>
    <row r="189" spans="1:4" ht="31.5">
      <c r="A189" s="44"/>
      <c r="B189" s="11" t="s">
        <v>302</v>
      </c>
      <c r="C189" s="33">
        <v>51</v>
      </c>
      <c r="D189" s="25" t="s">
        <v>78</v>
      </c>
    </row>
    <row r="190" spans="1:4" ht="47.25">
      <c r="A190" s="44"/>
      <c r="B190" s="11" t="s">
        <v>301</v>
      </c>
      <c r="C190" s="33">
        <v>18.445</v>
      </c>
      <c r="D190" s="25" t="s">
        <v>78</v>
      </c>
    </row>
    <row r="191" spans="1:4" ht="47.25">
      <c r="A191" s="44"/>
      <c r="B191" s="11" t="s">
        <v>300</v>
      </c>
      <c r="C191" s="33">
        <v>17.94</v>
      </c>
      <c r="D191" s="25" t="s">
        <v>78</v>
      </c>
    </row>
    <row r="192" spans="1:4" ht="63">
      <c r="A192" s="59" t="s">
        <v>368</v>
      </c>
      <c r="B192" s="11" t="s">
        <v>299</v>
      </c>
      <c r="C192" s="33">
        <v>18.395</v>
      </c>
      <c r="D192" s="25" t="s">
        <v>78</v>
      </c>
    </row>
    <row r="193" spans="1:4" ht="47.25">
      <c r="A193" s="59"/>
      <c r="B193" s="11" t="s">
        <v>298</v>
      </c>
      <c r="C193" s="33">
        <v>39.252</v>
      </c>
      <c r="D193" s="25" t="s">
        <v>78</v>
      </c>
    </row>
    <row r="194" spans="1:4" ht="31.5">
      <c r="A194" s="59"/>
      <c r="B194" s="11" t="s">
        <v>297</v>
      </c>
      <c r="C194" s="33">
        <v>8.49</v>
      </c>
      <c r="D194" s="25" t="s">
        <v>78</v>
      </c>
    </row>
    <row r="195" spans="1:4" ht="31.5">
      <c r="A195" s="59"/>
      <c r="B195" s="11" t="s">
        <v>296</v>
      </c>
      <c r="C195" s="33">
        <v>14.232</v>
      </c>
      <c r="D195" s="25" t="s">
        <v>78</v>
      </c>
    </row>
    <row r="196" spans="1:4" ht="34.5" customHeight="1">
      <c r="A196" s="59"/>
      <c r="B196" s="11" t="s">
        <v>295</v>
      </c>
      <c r="C196" s="33">
        <v>99.4</v>
      </c>
      <c r="D196" s="25" t="s">
        <v>70</v>
      </c>
    </row>
    <row r="197" spans="1:4" ht="63">
      <c r="A197" s="44"/>
      <c r="B197" s="11" t="s">
        <v>294</v>
      </c>
      <c r="C197" s="33">
        <v>56.329</v>
      </c>
      <c r="D197" s="25" t="s">
        <v>70</v>
      </c>
    </row>
    <row r="198" spans="1:4" ht="18.75" customHeight="1">
      <c r="A198" s="44"/>
      <c r="B198" s="11" t="s">
        <v>293</v>
      </c>
      <c r="C198" s="33">
        <f>5.1+6.3+7.1</f>
        <v>18.5</v>
      </c>
      <c r="D198" s="25" t="s">
        <v>158</v>
      </c>
    </row>
    <row r="199" spans="1:4" ht="47.25">
      <c r="A199" s="44"/>
      <c r="B199" s="11" t="s">
        <v>276</v>
      </c>
      <c r="C199" s="33">
        <v>71.565</v>
      </c>
      <c r="D199" s="11" t="s">
        <v>69</v>
      </c>
    </row>
    <row r="200" spans="1:4" ht="31.5">
      <c r="A200" s="44"/>
      <c r="B200" s="11" t="s">
        <v>277</v>
      </c>
      <c r="C200" s="33">
        <v>26.508</v>
      </c>
      <c r="D200" s="11" t="s">
        <v>69</v>
      </c>
    </row>
    <row r="201" spans="1:4" ht="31.5">
      <c r="A201" s="44"/>
      <c r="B201" s="11" t="s">
        <v>292</v>
      </c>
      <c r="C201" s="33">
        <f>21*2</f>
        <v>42</v>
      </c>
      <c r="D201" s="25" t="s">
        <v>76</v>
      </c>
    </row>
    <row r="202" spans="1:4" ht="15.75">
      <c r="A202" s="44"/>
      <c r="B202" s="11" t="s">
        <v>291</v>
      </c>
      <c r="C202" s="33">
        <v>6.96</v>
      </c>
      <c r="D202" s="25" t="s">
        <v>76</v>
      </c>
    </row>
    <row r="203" spans="1:4" ht="31.5">
      <c r="A203" s="44"/>
      <c r="B203" s="11" t="s">
        <v>290</v>
      </c>
      <c r="C203" s="33">
        <v>26.4</v>
      </c>
      <c r="D203" s="25" t="s">
        <v>76</v>
      </c>
    </row>
    <row r="204" spans="1:4" ht="31.5">
      <c r="A204" s="44"/>
      <c r="B204" s="11" t="s">
        <v>289</v>
      </c>
      <c r="C204" s="33">
        <v>14.974</v>
      </c>
      <c r="D204" s="25" t="s">
        <v>159</v>
      </c>
    </row>
    <row r="205" spans="1:4" ht="47.25">
      <c r="A205" s="44"/>
      <c r="B205" s="11" t="s">
        <v>288</v>
      </c>
      <c r="C205" s="33">
        <v>44.096</v>
      </c>
      <c r="D205" s="25" t="s">
        <v>159</v>
      </c>
    </row>
    <row r="206" spans="1:4" ht="47.25">
      <c r="A206" s="44"/>
      <c r="B206" s="11" t="s">
        <v>317</v>
      </c>
      <c r="C206" s="24">
        <v>5</v>
      </c>
      <c r="D206" s="25" t="s">
        <v>128</v>
      </c>
    </row>
    <row r="207" spans="1:4" ht="31.5">
      <c r="A207" s="44"/>
      <c r="B207" s="3" t="s">
        <v>318</v>
      </c>
      <c r="C207" s="34">
        <v>23.41</v>
      </c>
      <c r="D207" s="25" t="s">
        <v>21</v>
      </c>
    </row>
    <row r="208" spans="1:4" ht="15.75">
      <c r="A208" s="44"/>
      <c r="B208" s="3" t="s">
        <v>320</v>
      </c>
      <c r="C208" s="34">
        <v>5</v>
      </c>
      <c r="D208" s="25" t="s">
        <v>85</v>
      </c>
    </row>
    <row r="209" spans="1:4" ht="31.5">
      <c r="A209" s="44"/>
      <c r="B209" s="3" t="s">
        <v>321</v>
      </c>
      <c r="C209" s="34">
        <v>62</v>
      </c>
      <c r="D209" s="25" t="s">
        <v>86</v>
      </c>
    </row>
    <row r="210" spans="1:4" ht="15.75">
      <c r="A210" s="44"/>
      <c r="B210" s="3" t="s">
        <v>322</v>
      </c>
      <c r="C210" s="34">
        <v>7.3</v>
      </c>
      <c r="D210" s="25" t="s">
        <v>87</v>
      </c>
    </row>
    <row r="211" spans="1:4" ht="31.5">
      <c r="A211" s="44"/>
      <c r="B211" s="3" t="s">
        <v>323</v>
      </c>
      <c r="C211" s="34">
        <v>9.5</v>
      </c>
      <c r="D211" s="25" t="s">
        <v>87</v>
      </c>
    </row>
    <row r="212" spans="1:4" ht="31.5">
      <c r="A212" s="44"/>
      <c r="B212" s="3" t="s">
        <v>324</v>
      </c>
      <c r="C212" s="34">
        <v>8</v>
      </c>
      <c r="D212" s="25" t="s">
        <v>87</v>
      </c>
    </row>
    <row r="213" spans="1:4" ht="15.75">
      <c r="A213" s="44"/>
      <c r="B213" s="3" t="s">
        <v>325</v>
      </c>
      <c r="C213" s="34">
        <v>75.88</v>
      </c>
      <c r="D213" s="25" t="s">
        <v>88</v>
      </c>
    </row>
    <row r="214" spans="1:4" ht="15.75">
      <c r="A214" s="44"/>
      <c r="B214" s="3" t="s">
        <v>326</v>
      </c>
      <c r="C214" s="34">
        <v>4.122</v>
      </c>
      <c r="D214" s="25" t="s">
        <v>89</v>
      </c>
    </row>
    <row r="215" spans="1:4" ht="15.75">
      <c r="A215" s="59" t="s">
        <v>368</v>
      </c>
      <c r="B215" s="3" t="s">
        <v>327</v>
      </c>
      <c r="C215" s="34">
        <v>145.719</v>
      </c>
      <c r="D215" s="25" t="s">
        <v>90</v>
      </c>
    </row>
    <row r="216" spans="1:4" ht="15.75">
      <c r="A216" s="59"/>
      <c r="B216" s="3" t="s">
        <v>328</v>
      </c>
      <c r="C216" s="34">
        <v>7.55</v>
      </c>
      <c r="D216" s="25" t="s">
        <v>91</v>
      </c>
    </row>
    <row r="217" spans="1:4" ht="15.75">
      <c r="A217" s="59"/>
      <c r="B217" s="3" t="s">
        <v>329</v>
      </c>
      <c r="C217" s="34">
        <v>15.6</v>
      </c>
      <c r="D217" s="25" t="s">
        <v>91</v>
      </c>
    </row>
    <row r="218" spans="1:4" ht="31.5">
      <c r="A218" s="59"/>
      <c r="B218" s="3" t="s">
        <v>330</v>
      </c>
      <c r="C218" s="34">
        <v>170.1</v>
      </c>
      <c r="D218" s="25" t="s">
        <v>92</v>
      </c>
    </row>
    <row r="219" spans="1:4" ht="33.75" customHeight="1">
      <c r="A219" s="59"/>
      <c r="B219" s="3" t="s">
        <v>319</v>
      </c>
      <c r="C219" s="34">
        <v>97.5</v>
      </c>
      <c r="D219" s="11" t="s">
        <v>93</v>
      </c>
    </row>
    <row r="220" spans="1:4" ht="31.5">
      <c r="A220" s="59"/>
      <c r="B220" s="3" t="s">
        <v>331</v>
      </c>
      <c r="C220" s="26">
        <v>9</v>
      </c>
      <c r="D220" s="25" t="s">
        <v>106</v>
      </c>
    </row>
    <row r="221" spans="1:4" ht="31.5">
      <c r="A221" s="59"/>
      <c r="B221" s="3" t="s">
        <v>342</v>
      </c>
      <c r="C221" s="26">
        <v>13.5</v>
      </c>
      <c r="D221" s="25" t="s">
        <v>107</v>
      </c>
    </row>
    <row r="222" spans="1:4" ht="31.5">
      <c r="A222" s="44"/>
      <c r="B222" s="3" t="s">
        <v>342</v>
      </c>
      <c r="C222" s="26">
        <v>11.5</v>
      </c>
      <c r="D222" s="25" t="s">
        <v>107</v>
      </c>
    </row>
    <row r="223" spans="1:4" ht="31.5">
      <c r="A223" s="44"/>
      <c r="B223" s="3" t="s">
        <v>341</v>
      </c>
      <c r="C223" s="26">
        <v>10.56</v>
      </c>
      <c r="D223" s="25" t="s">
        <v>108</v>
      </c>
    </row>
    <row r="224" spans="1:4" ht="31.5">
      <c r="A224" s="44"/>
      <c r="B224" s="3" t="s">
        <v>340</v>
      </c>
      <c r="C224" s="26">
        <v>6.9</v>
      </c>
      <c r="D224" s="25" t="s">
        <v>109</v>
      </c>
    </row>
    <row r="225" spans="1:4" ht="31.5">
      <c r="A225" s="44"/>
      <c r="B225" s="3" t="s">
        <v>339</v>
      </c>
      <c r="C225" s="26">
        <v>18.4</v>
      </c>
      <c r="D225" s="25" t="s">
        <v>110</v>
      </c>
    </row>
    <row r="226" spans="1:4" ht="31.5">
      <c r="A226" s="44"/>
      <c r="B226" s="3" t="s">
        <v>338</v>
      </c>
      <c r="C226" s="26">
        <v>3</v>
      </c>
      <c r="D226" s="25" t="s">
        <v>111</v>
      </c>
    </row>
    <row r="227" spans="1:4" ht="31.5">
      <c r="A227" s="44"/>
      <c r="B227" s="3" t="s">
        <v>337</v>
      </c>
      <c r="C227" s="26">
        <v>10</v>
      </c>
      <c r="D227" s="25" t="s">
        <v>112</v>
      </c>
    </row>
    <row r="228" spans="1:4" ht="31.5">
      <c r="A228" s="44"/>
      <c r="B228" s="5" t="s">
        <v>336</v>
      </c>
      <c r="C228" s="26">
        <v>44.998</v>
      </c>
      <c r="D228" s="25" t="s">
        <v>122</v>
      </c>
    </row>
    <row r="229" spans="1:4" ht="31.5">
      <c r="A229" s="59" t="s">
        <v>368</v>
      </c>
      <c r="B229" s="5" t="s">
        <v>335</v>
      </c>
      <c r="C229" s="26">
        <v>158.488</v>
      </c>
      <c r="D229" s="25" t="s">
        <v>123</v>
      </c>
    </row>
    <row r="230" spans="1:4" ht="31.5">
      <c r="A230" s="59"/>
      <c r="B230" s="5" t="s">
        <v>335</v>
      </c>
      <c r="C230" s="26">
        <v>105.725</v>
      </c>
      <c r="D230" s="25" t="s">
        <v>124</v>
      </c>
    </row>
    <row r="231" spans="1:4" ht="31.5">
      <c r="A231" s="59"/>
      <c r="B231" s="5" t="s">
        <v>334</v>
      </c>
      <c r="C231" s="26">
        <v>30</v>
      </c>
      <c r="D231" s="25" t="s">
        <v>125</v>
      </c>
    </row>
    <row r="232" spans="1:4" ht="31.5">
      <c r="A232" s="59"/>
      <c r="B232" s="5" t="s">
        <v>333</v>
      </c>
      <c r="C232" s="26">
        <v>57.612</v>
      </c>
      <c r="D232" s="25" t="s">
        <v>112</v>
      </c>
    </row>
    <row r="233" spans="1:4" ht="31.5">
      <c r="A233" s="59"/>
      <c r="B233" s="5" t="s">
        <v>334</v>
      </c>
      <c r="C233" s="26">
        <f>0.458+35.368</f>
        <v>35.826</v>
      </c>
      <c r="D233" s="25" t="s">
        <v>126</v>
      </c>
    </row>
    <row r="234" spans="1:4" ht="31.5">
      <c r="A234" s="44"/>
      <c r="B234" s="5" t="s">
        <v>333</v>
      </c>
      <c r="C234" s="26">
        <v>6.046</v>
      </c>
      <c r="D234" s="25" t="s">
        <v>127</v>
      </c>
    </row>
    <row r="235" spans="1:4" ht="31.5">
      <c r="A235" s="44"/>
      <c r="B235" s="5" t="s">
        <v>332</v>
      </c>
      <c r="C235" s="26">
        <f>38.55+5</f>
        <v>43.55</v>
      </c>
      <c r="D235" s="25" t="s">
        <v>23</v>
      </c>
    </row>
    <row r="236" spans="1:4" ht="31.5">
      <c r="A236" s="44"/>
      <c r="B236" s="5" t="s">
        <v>343</v>
      </c>
      <c r="C236" s="24">
        <v>8</v>
      </c>
      <c r="D236" s="25" t="s">
        <v>114</v>
      </c>
    </row>
    <row r="237" spans="1:4" ht="31.5">
      <c r="A237" s="44"/>
      <c r="B237" s="5" t="s">
        <v>349</v>
      </c>
      <c r="C237" s="24">
        <v>7.2</v>
      </c>
      <c r="D237" s="25" t="s">
        <v>106</v>
      </c>
    </row>
    <row r="238" spans="1:4" ht="31.5">
      <c r="A238" s="44"/>
      <c r="B238" s="5" t="s">
        <v>348</v>
      </c>
      <c r="C238" s="24">
        <v>4</v>
      </c>
      <c r="D238" s="25" t="s">
        <v>115</v>
      </c>
    </row>
    <row r="239" spans="1:4" ht="31.5">
      <c r="A239" s="44"/>
      <c r="B239" s="5" t="s">
        <v>347</v>
      </c>
      <c r="C239" s="24">
        <v>5</v>
      </c>
      <c r="D239" s="25" t="s">
        <v>116</v>
      </c>
    </row>
    <row r="240" spans="1:4" ht="31.5">
      <c r="A240" s="44"/>
      <c r="B240" s="5" t="s">
        <v>346</v>
      </c>
      <c r="C240" s="24">
        <v>44</v>
      </c>
      <c r="D240" s="25" t="s">
        <v>106</v>
      </c>
    </row>
    <row r="241" spans="1:4" ht="31.5">
      <c r="A241" s="44"/>
      <c r="B241" s="5" t="s">
        <v>345</v>
      </c>
      <c r="C241" s="24">
        <v>107</v>
      </c>
      <c r="D241" s="25" t="s">
        <v>117</v>
      </c>
    </row>
    <row r="242" spans="1:4" ht="31.5">
      <c r="A242" s="44"/>
      <c r="B242" s="5" t="s">
        <v>345</v>
      </c>
      <c r="C242" s="24">
        <v>3.1</v>
      </c>
      <c r="D242" s="25" t="s">
        <v>118</v>
      </c>
    </row>
    <row r="243" spans="1:4" ht="31.5">
      <c r="A243" s="44"/>
      <c r="B243" s="5" t="s">
        <v>345</v>
      </c>
      <c r="C243" s="24">
        <v>0.7</v>
      </c>
      <c r="D243" s="25" t="s">
        <v>120</v>
      </c>
    </row>
    <row r="244" spans="1:4" ht="29.25" customHeight="1">
      <c r="A244" s="44"/>
      <c r="B244" s="5" t="s">
        <v>344</v>
      </c>
      <c r="C244" s="24">
        <v>55.87</v>
      </c>
      <c r="D244" s="11" t="s">
        <v>119</v>
      </c>
    </row>
    <row r="245" spans="1:4" ht="31.5">
      <c r="A245" s="44"/>
      <c r="B245" s="5" t="s">
        <v>344</v>
      </c>
      <c r="C245" s="24">
        <v>13</v>
      </c>
      <c r="D245" s="25" t="s">
        <v>121</v>
      </c>
    </row>
    <row r="246" spans="1:4" ht="47.25">
      <c r="A246" s="44"/>
      <c r="B246" s="5" t="s">
        <v>350</v>
      </c>
      <c r="C246" s="24">
        <v>14.294</v>
      </c>
      <c r="D246" s="25" t="s">
        <v>20</v>
      </c>
    </row>
    <row r="247" spans="1:4" ht="15.75">
      <c r="A247" s="44"/>
      <c r="B247" s="16" t="s">
        <v>351</v>
      </c>
      <c r="C247" s="35">
        <v>115.1</v>
      </c>
      <c r="D247" s="36" t="s">
        <v>147</v>
      </c>
    </row>
    <row r="248" spans="1:4" ht="30.75">
      <c r="A248" s="44"/>
      <c r="B248" s="14" t="s">
        <v>352</v>
      </c>
      <c r="C248" s="35">
        <v>82.5</v>
      </c>
      <c r="D248" s="36" t="s">
        <v>148</v>
      </c>
    </row>
    <row r="249" spans="1:4" ht="15.75">
      <c r="A249" s="44"/>
      <c r="B249" s="3" t="s">
        <v>353</v>
      </c>
      <c r="C249" s="35">
        <v>19.17</v>
      </c>
      <c r="D249" s="27" t="s">
        <v>149</v>
      </c>
    </row>
    <row r="250" spans="1:4" ht="31.5">
      <c r="A250" s="59" t="s">
        <v>368</v>
      </c>
      <c r="B250" s="3" t="s">
        <v>354</v>
      </c>
      <c r="C250" s="35">
        <v>22.786</v>
      </c>
      <c r="D250" s="27" t="s">
        <v>150</v>
      </c>
    </row>
    <row r="251" spans="1:4" ht="31.5">
      <c r="A251" s="59"/>
      <c r="B251" s="3" t="s">
        <v>355</v>
      </c>
      <c r="C251" s="35">
        <v>21.621</v>
      </c>
      <c r="D251" s="27" t="s">
        <v>150</v>
      </c>
    </row>
    <row r="252" spans="1:4" ht="31.5">
      <c r="A252" s="59"/>
      <c r="B252" s="3" t="s">
        <v>356</v>
      </c>
      <c r="C252" s="35">
        <v>14.402</v>
      </c>
      <c r="D252" s="27" t="s">
        <v>150</v>
      </c>
    </row>
    <row r="253" spans="1:4" ht="31.5">
      <c r="A253" s="59"/>
      <c r="B253" s="3" t="s">
        <v>357</v>
      </c>
      <c r="C253" s="35">
        <v>8.702</v>
      </c>
      <c r="D253" s="27" t="s">
        <v>150</v>
      </c>
    </row>
    <row r="254" spans="1:4" ht="15.75">
      <c r="A254" s="59"/>
      <c r="B254" s="3" t="s">
        <v>358</v>
      </c>
      <c r="C254" s="35">
        <v>8.899</v>
      </c>
      <c r="D254" s="27" t="s">
        <v>150</v>
      </c>
    </row>
    <row r="255" spans="1:4" ht="33" customHeight="1">
      <c r="A255" s="60"/>
      <c r="B255" s="4" t="s">
        <v>359</v>
      </c>
      <c r="C255" s="24">
        <v>22.5</v>
      </c>
      <c r="D255" s="27" t="s">
        <v>149</v>
      </c>
    </row>
    <row r="256" spans="1:4" ht="46.5" customHeight="1">
      <c r="A256" s="62" t="s">
        <v>367</v>
      </c>
      <c r="B256" s="5" t="s">
        <v>32</v>
      </c>
      <c r="C256" s="24">
        <v>35</v>
      </c>
      <c r="D256" s="25" t="s">
        <v>33</v>
      </c>
    </row>
    <row r="257" spans="1:4" ht="48.75" customHeight="1">
      <c r="A257" s="63"/>
      <c r="B257" s="5" t="s">
        <v>36</v>
      </c>
      <c r="C257" s="24">
        <v>45</v>
      </c>
      <c r="D257" s="25" t="s">
        <v>37</v>
      </c>
    </row>
    <row r="258" spans="1:4" ht="16.5" customHeight="1">
      <c r="A258" s="64"/>
      <c r="B258" s="4" t="s">
        <v>25</v>
      </c>
      <c r="C258" s="24">
        <v>5.4</v>
      </c>
      <c r="D258" s="25" t="s">
        <v>26</v>
      </c>
    </row>
    <row r="259" spans="1:4" ht="15.75">
      <c r="A259" s="41"/>
      <c r="B259" s="42"/>
      <c r="C259" s="40"/>
      <c r="D259" s="43"/>
    </row>
    <row r="262" spans="1:4" ht="15.75">
      <c r="A262" s="46" t="s">
        <v>227</v>
      </c>
      <c r="B262" s="6"/>
      <c r="C262" s="47"/>
      <c r="D262" s="47" t="s">
        <v>229</v>
      </c>
    </row>
    <row r="263" spans="1:4" ht="15.75">
      <c r="A263" s="46"/>
      <c r="B263" s="6"/>
      <c r="C263" s="47"/>
      <c r="D263" s="47"/>
    </row>
    <row r="264" spans="1:4" ht="15.75">
      <c r="A264" s="46"/>
      <c r="B264" s="6"/>
      <c r="C264" s="47"/>
      <c r="D264" s="47"/>
    </row>
    <row r="265" spans="1:4" ht="15.75">
      <c r="A265" s="46" t="s">
        <v>228</v>
      </c>
      <c r="B265" s="6"/>
      <c r="C265" s="47"/>
      <c r="D265" s="47" t="s">
        <v>230</v>
      </c>
    </row>
    <row r="266" spans="1:4" ht="15.75">
      <c r="A266" s="46"/>
      <c r="B266" s="6"/>
      <c r="C266" s="47"/>
      <c r="D266" s="23"/>
    </row>
  </sheetData>
  <sheetProtection/>
  <mergeCells count="27">
    <mergeCell ref="A250:A255"/>
    <mergeCell ref="A118:A129"/>
    <mergeCell ref="A141:A148"/>
    <mergeCell ref="A170:A175"/>
    <mergeCell ref="A192:A196"/>
    <mergeCell ref="A229:A233"/>
    <mergeCell ref="A176:A180"/>
    <mergeCell ref="A256:A258"/>
    <mergeCell ref="A12:A17"/>
    <mergeCell ref="A19:A20"/>
    <mergeCell ref="A26:A27"/>
    <mergeCell ref="A34:A35"/>
    <mergeCell ref="A43:A44"/>
    <mergeCell ref="A51:A52"/>
    <mergeCell ref="A61:A63"/>
    <mergeCell ref="A71:A72"/>
    <mergeCell ref="A215:A221"/>
    <mergeCell ref="A117:D117"/>
    <mergeCell ref="A1:D1"/>
    <mergeCell ref="A4:D4"/>
    <mergeCell ref="A11:D11"/>
    <mergeCell ref="A70:D70"/>
    <mergeCell ref="A5:A10"/>
    <mergeCell ref="A110:A116"/>
    <mergeCell ref="A73:A75"/>
    <mergeCell ref="A84:A86"/>
    <mergeCell ref="A96:A98"/>
  </mergeCells>
  <printOptions/>
  <pageMargins left="0.3937007874015748" right="0.3937007874015748" top="0" bottom="0" header="0.5118110236220472" footer="0.5118110236220472"/>
  <pageSetup horizontalDpi="600" verticalDpi="600" orientation="landscape" paperSize="9" r:id="rId1"/>
  <rowBreaks count="12" manualBreakCount="12">
    <brk id="10" max="255" man="1"/>
    <brk id="18" max="3" man="1"/>
    <brk id="25" max="3" man="1"/>
    <brk id="33" max="3" man="1"/>
    <brk id="42" max="3" man="1"/>
    <brk id="50" max="255" man="1"/>
    <brk id="60" max="255" man="1"/>
    <brk id="95" max="3" man="1"/>
    <brk id="111" max="3" man="1"/>
    <brk id="135" max="3" man="1"/>
    <brk id="157" max="3" man="1"/>
    <brk id="17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user368b</cp:lastModifiedBy>
  <cp:lastPrinted>2016-07-13T12:11:07Z</cp:lastPrinted>
  <dcterms:created xsi:type="dcterms:W3CDTF">1996-10-08T23:32:33Z</dcterms:created>
  <dcterms:modified xsi:type="dcterms:W3CDTF">2016-07-13T12:57:03Z</dcterms:modified>
  <cp:category/>
  <cp:version/>
  <cp:contentType/>
  <cp:contentStatus/>
</cp:coreProperties>
</file>