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7735" windowHeight="12285"/>
  </bookViews>
  <sheets>
    <sheet name="Придбання ОЗ" sheetId="1" r:id="rId1"/>
  </sheets>
  <definedNames>
    <definedName name="_xlnm._FilterDatabase" localSheetId="0" hidden="1">'Придбання ОЗ'!$A$3:$E$4</definedName>
    <definedName name="Z_0807BC37_3C63_4F33_8764_08C0EDADAA6D_.wvu.FilterData" localSheetId="0" hidden="1">'Придбання ОЗ'!$A$3:$E$4</definedName>
    <definedName name="Z_0807BC37_3C63_4F33_8764_08C0EDADAA6D_.wvu.PrintTitles" localSheetId="0" hidden="1">'Придбання ОЗ'!$3:$4</definedName>
    <definedName name="Z_187DDB91_9B1E_4122_8872_9C4988859E75_.wvu.FilterData" localSheetId="0" hidden="1">'Придбання ОЗ'!$A$3:$E$4</definedName>
    <definedName name="Z_187DDB91_9B1E_4122_8872_9C4988859E75_.wvu.PrintTitles" localSheetId="0" hidden="1">'Придбання ОЗ'!$3:$4</definedName>
    <definedName name="Z_187FA575_67E6_42ED_B450_C087691203A0_.wvu.FilterData" localSheetId="0" hidden="1">'Придбання ОЗ'!$A$3:$E$4</definedName>
    <definedName name="Z_1D4A8546_A8CA_4105_868B_0932576472CC_.wvu.FilterData" localSheetId="0" hidden="1">'Придбання ОЗ'!$A$3:$E$4</definedName>
    <definedName name="Z_237E48EE_855D_4E22_A215_D7BA155C0632_.wvu.FilterData" localSheetId="0" hidden="1">'Придбання ОЗ'!$A$3:$E$4</definedName>
    <definedName name="Z_237E48EE_855D_4E22_A215_D7BA155C0632_.wvu.PrintTitles" localSheetId="0" hidden="1">'Придбання ОЗ'!$3:$4</definedName>
    <definedName name="Z_25D80E02_DE87_403B_A2BD_704FFA9D66DA_.wvu.FilterData" localSheetId="0" hidden="1">'Придбання ОЗ'!$A$3:$XFA$4</definedName>
    <definedName name="Z_25D80E02_DE87_403B_A2BD_704FFA9D66DA_.wvu.PrintTitles" localSheetId="0" hidden="1">'Придбання ОЗ'!$3:$4</definedName>
    <definedName name="Z_2FA3E694_4486_453E_8C06_066F3D392CFC_.wvu.FilterData" localSheetId="0" hidden="1">'Придбання ОЗ'!$A$3:$E$4</definedName>
    <definedName name="Z_2FA3E694_4486_453E_8C06_066F3D392CFC_.wvu.PrintTitles" localSheetId="0" hidden="1">'Придбання ОЗ'!$3:$4</definedName>
    <definedName name="Z_436A1965_C17E_45AD_8476_CFF58DA45F66_.wvu.FilterData" localSheetId="0" hidden="1">'Придбання ОЗ'!$A$3:$E$4</definedName>
    <definedName name="Z_436A1965_C17E_45AD_8476_CFF58DA45F66_.wvu.PrintTitles" localSheetId="0" hidden="1">'Придбання ОЗ'!$3:$4</definedName>
    <definedName name="Z_4D494E37_21A4_41F8_BD77_D1C44D691FA4_.wvu.FilterData" localSheetId="0" hidden="1">'Придбання ОЗ'!$A$3:$E$4</definedName>
    <definedName name="Z_4D494E37_21A4_41F8_BD77_D1C44D691FA4_.wvu.PrintTitles" localSheetId="0" hidden="1">'Придбання ОЗ'!$3:$4</definedName>
    <definedName name="Z_51C58801_F2A5_4735_B500_4677902A49A3_.wvu.FilterData" localSheetId="0" hidden="1">'Придбання ОЗ'!$A$3:$E$4</definedName>
    <definedName name="Z_5353A7D7_40DB_4C7C_B73E_9BD41A6C5998_.wvu.FilterData" localSheetId="0" hidden="1">'Придбання ОЗ'!$A$3:$E$4</definedName>
    <definedName name="Z_5668B4FE_1F54_4CB7_8976_14963918FBBF_.wvu.FilterData" localSheetId="0" hidden="1">'Придбання ОЗ'!$A$3:$E$4</definedName>
    <definedName name="Z_592BCC2D_C80C_4ED6_BF39_105E1BEB677B_.wvu.FilterData" localSheetId="0" hidden="1">'Придбання ОЗ'!$A$3:$K$4</definedName>
    <definedName name="Z_592BCC2D_C80C_4ED6_BF39_105E1BEB677B_.wvu.PrintTitles" localSheetId="0" hidden="1">'Придбання ОЗ'!$3:$4</definedName>
    <definedName name="Z_5AD8CF9A_F737_40F1_BC4E_B08BE4CBD52F_.wvu.FilterData" localSheetId="0" hidden="1">'Придбання ОЗ'!$A$3:$E$4</definedName>
    <definedName name="Z_6235BC21_3D25_4E8C_898E_855DDDDD2566_.wvu.FilterData" localSheetId="0" hidden="1">'Придбання ОЗ'!$A$3:$E$4</definedName>
    <definedName name="Z_6235BC21_3D25_4E8C_898E_855DDDDD2566_.wvu.PrintTitles" localSheetId="0" hidden="1">'Придбання ОЗ'!$3:$4</definedName>
    <definedName name="Z_63624039_79B7_4B53_8C9B_62AEAD1FE854_.wvu.FilterData" localSheetId="0" hidden="1">'Придбання ОЗ'!$A$3:$E$4</definedName>
    <definedName name="Z_63624039_79B7_4B53_8C9B_62AEAD1FE854_.wvu.PrintTitles" localSheetId="0" hidden="1">'Придбання ОЗ'!$3:$4</definedName>
    <definedName name="Z_6C4C0A1E_9F55_46A5_9256_CBEA636F78CA_.wvu.FilterData" localSheetId="0" hidden="1">'Придбання ОЗ'!$A$3:$E$4</definedName>
    <definedName name="Z_6C4C0A1E_9F55_46A5_9256_CBEA636F78CA_.wvu.PrintTitles" localSheetId="0" hidden="1">'Придбання ОЗ'!$3:$4</definedName>
    <definedName name="Z_7DFE9900_01DD_44C4_83B3_2BACF6626FCA_.wvu.FilterData" localSheetId="0" hidden="1">'Придбання ОЗ'!$A$3:$E$4</definedName>
    <definedName name="Z_880B0293_1E83_4F03_A590_98BFE28A2EAD_.wvu.FilterData" localSheetId="0" hidden="1">'Придбання ОЗ'!$A$3:$K$4</definedName>
    <definedName name="Z_880B0293_1E83_4F03_A590_98BFE28A2EAD_.wvu.PrintArea" localSheetId="0" hidden="1">'Придбання ОЗ'!$A$2:$E$4</definedName>
    <definedName name="Z_880B0293_1E83_4F03_A590_98BFE28A2EAD_.wvu.PrintTitles" localSheetId="0" hidden="1">'Придбання ОЗ'!$3:$4</definedName>
    <definedName name="Z_94A2A2F5_7164_46C6_BF9F_AB5DAA84D213_.wvu.FilterData" localSheetId="0" hidden="1">'Придбання ОЗ'!$A$3:$E$4</definedName>
    <definedName name="Z_94A2A2F5_7164_46C6_BF9F_AB5DAA84D213_.wvu.PrintTitles" localSheetId="0" hidden="1">'Придбання ОЗ'!$3:$4</definedName>
    <definedName name="Z_9B348F59_60C9_4B35_8EF0_0CAA0A744718_.wvu.FilterData" localSheetId="0" hidden="1">'Придбання ОЗ'!$A$3:$E$4</definedName>
    <definedName name="Z_AA6B1375_45E6_42B6_A6AB_8C595BF1C0B3_.wvu.FilterData" localSheetId="0" hidden="1">'Придбання ОЗ'!$A$3:$K$4</definedName>
    <definedName name="Z_AA6B1375_45E6_42B6_A6AB_8C595BF1C0B3_.wvu.PrintArea" localSheetId="0" hidden="1">'Придбання ОЗ'!$A$2:$E$7</definedName>
    <definedName name="Z_AA6B1375_45E6_42B6_A6AB_8C595BF1C0B3_.wvu.PrintTitles" localSheetId="0" hidden="1">'Придбання ОЗ'!$3:$4</definedName>
    <definedName name="Z_B2B7808A_1DE3_4E8C_BA26_3C1F89D42E45_.wvu.FilterData" localSheetId="0" hidden="1">'Придбання ОЗ'!$A$3:$E$4</definedName>
    <definedName name="Z_B2B7808A_1DE3_4E8C_BA26_3C1F89D42E45_.wvu.PrintTitles" localSheetId="0" hidden="1">'Придбання ОЗ'!$3:$4</definedName>
    <definedName name="Z_C08C5C12_FFBC_4F4C_9138_5D34ADCEB223_.wvu.FilterData" localSheetId="0" hidden="1">'Придбання ОЗ'!$A$3:$E$4</definedName>
    <definedName name="Z_C08C5C12_FFBC_4F4C_9138_5D34ADCEB223_.wvu.PrintTitles" localSheetId="0" hidden="1">'Придбання ОЗ'!$3:$4</definedName>
    <definedName name="Z_C431141F_117F_49C7_B3E7_D4961D1E781E_.wvu.FilterData" localSheetId="0" hidden="1">'Придбання ОЗ'!$A$3:$E$4</definedName>
    <definedName name="Z_C431141F_117F_49C7_B3E7_D4961D1E781E_.wvu.PrintTitles" localSheetId="0" hidden="1">'Придбання ОЗ'!$3:$4</definedName>
    <definedName name="Z_C4E1FC53_13AF_4353_A377_998BCF090C4C_.wvu.FilterData" localSheetId="0" hidden="1">'Придбання ОЗ'!$A$3:$E$4</definedName>
    <definedName name="Z_C4E1FC53_13AF_4353_A377_998BCF090C4C_.wvu.PrintTitles" localSheetId="0" hidden="1">'Придбання ОЗ'!$3:$4</definedName>
    <definedName name="Z_CA43201F_577B_461A_8DF7_C9B35404B678_.wvu.FilterData" localSheetId="0" hidden="1">'Придбання ОЗ'!$A$3:$E$4</definedName>
    <definedName name="Z_EED4C4C4_2768_4906_8D20_11DE2EB8B1AD_.wvu.FilterData" localSheetId="0" hidden="1">'Придбання ОЗ'!$A$3:$E$4</definedName>
    <definedName name="Z_EED4C4C4_2768_4906_8D20_11DE2EB8B1AD_.wvu.PrintTitles" localSheetId="0" hidden="1">'Придбання ОЗ'!$3:$4</definedName>
    <definedName name="Z_FE3930E4_F186_434E_AF9B_168F52F6DAB5_.wvu.FilterData" localSheetId="0" hidden="1">'Придбання ОЗ'!$A$3:$E$4</definedName>
    <definedName name="_xlnm.Print_Titles" localSheetId="0">'Придбання ОЗ'!$3:$4</definedName>
  </definedNames>
  <calcPr calcId="124519"/>
</workbook>
</file>

<file path=xl/calcChain.xml><?xml version="1.0" encoding="utf-8"?>
<calcChain xmlns="http://schemas.openxmlformats.org/spreadsheetml/2006/main">
  <c r="D11" i="1"/>
  <c r="D19"/>
  <c r="D31"/>
  <c r="C49"/>
  <c r="D49"/>
  <c r="D63" s="1"/>
  <c r="C63"/>
  <c r="D66"/>
  <c r="D68"/>
  <c r="D72"/>
  <c r="E72"/>
  <c r="D76"/>
  <c r="D88"/>
  <c r="D93"/>
  <c r="D99" s="1"/>
  <c r="D96"/>
  <c r="D104"/>
  <c r="D118"/>
  <c r="D122" s="1"/>
  <c r="D12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9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за мінусом депутатських
</t>
        </r>
      </text>
    </comment>
  </commentList>
</comments>
</file>

<file path=xl/sharedStrings.xml><?xml version="1.0" encoding="utf-8"?>
<sst xmlns="http://schemas.openxmlformats.org/spreadsheetml/2006/main" count="308" uniqueCount="170">
  <si>
    <t>Х</t>
  </si>
  <si>
    <t>ВСЬОГО:</t>
  </si>
  <si>
    <t>Управління земельних ресурсів Миколаївської міської ради</t>
  </si>
  <si>
    <t>Всього по МТЦ</t>
  </si>
  <si>
    <t>Міський територальний центр соціального обслуговування (надання соціальних послуг)</t>
  </si>
  <si>
    <t>по ДПСЗН</t>
  </si>
  <si>
    <t>ТОВ Сантарекс</t>
  </si>
  <si>
    <t>Комп'ютерне обладнання</t>
  </si>
  <si>
    <t xml:space="preserve">ДПСЗН ММР </t>
  </si>
  <si>
    <t>ФОП Еринчак С.Д.</t>
  </si>
  <si>
    <t>Електролічильники</t>
  </si>
  <si>
    <t>ДПСЗН ММР (УСВіК Корабельного та Центрального р-ну</t>
  </si>
  <si>
    <t>Департамент праці та соціального захисту населення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</si>
  <si>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</si>
  <si>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з надання адміністративних послуг Миколаївської міської ради</t>
  </si>
  <si>
    <t>Управління державного архітектурно-будівельного контролю Миколаївської міської ради</t>
  </si>
  <si>
    <t>Управління комунального майна Миколаївської міської ради</t>
  </si>
  <si>
    <t>ФОП Яні І.П.</t>
  </si>
  <si>
    <t>Комп"ютерна техніка</t>
  </si>
  <si>
    <t>Департамент фінансів Миколаївської міської ради</t>
  </si>
  <si>
    <t>Департамент енергетики, енергозбередення та запровадження інноваційних технологій Миколаївської міської ради.</t>
  </si>
  <si>
    <t>х</t>
  </si>
  <si>
    <t>1шт.</t>
  </si>
  <si>
    <t>придбання Цифрової відеокамери  PANASONIC НС-VXF990EEK</t>
  </si>
  <si>
    <t>Миколаївський міський палац культури та урочистих подій,м. Миколаїв, вул. Спаська, 44 (Громадський бюджет проект №0010 Фестиваль для людей поважного віку "Рух продовжує молодість" )</t>
  </si>
  <si>
    <t xml:space="preserve"> Дитяча школа мистецтв № 2 ,
м. Миколаєва</t>
  </si>
  <si>
    <t>Разом:</t>
  </si>
  <si>
    <t>ФОП Щербина О.О.</t>
  </si>
  <si>
    <t>4 шт.</t>
  </si>
  <si>
    <t>декорації сценічні для реалізації проекту «Хореографічне шоу "Аватар VERSION"</t>
  </si>
  <si>
    <t>1 шт.</t>
  </si>
  <si>
    <t>лебідка сценічна для реалізації проекту «Хореографічне шоу "Аватар VERSION"</t>
  </si>
  <si>
    <t>Миколаївський міський палац культури "Молодіжний" по вул. Театральній,1 в м.Миколаєві (Громадський бюджет ,проект «Хореографічне шоу "Аватар VERSION" )</t>
  </si>
  <si>
    <t>ФОП Дегтяр</t>
  </si>
  <si>
    <t>телевізор Sonу 75</t>
  </si>
  <si>
    <t>2 шт.</t>
  </si>
  <si>
    <t>сухий басейн</t>
  </si>
  <si>
    <t>ФОП Новрузова Л О</t>
  </si>
  <si>
    <t>3 шт.</t>
  </si>
  <si>
    <t>м"які модульні конструкції</t>
  </si>
  <si>
    <t>Кульбакінський будинок культури,м. Миколаїв, вул. Райдужна, 3 (Громадський бюджет ,проект №40. Доступне дозвілля)</t>
  </si>
  <si>
    <t>ФОП Акімкін О.Г.</t>
  </si>
  <si>
    <t xml:space="preserve">акустична система </t>
  </si>
  <si>
    <t>мікшерний пульт</t>
  </si>
  <si>
    <t>цифрове піаніно</t>
  </si>
  <si>
    <t>ТОВ МП Інвар</t>
  </si>
  <si>
    <t>фотоапарат цифровий</t>
  </si>
  <si>
    <t>багатофункціональний пристрій А3</t>
  </si>
  <si>
    <t>ФОП Карабуза С.П.</t>
  </si>
  <si>
    <t>електроакустична гітара</t>
  </si>
  <si>
    <t>ФОП Березін С.В.</t>
  </si>
  <si>
    <t>мультимедійний проектор</t>
  </si>
  <si>
    <t>екран проекторний</t>
  </si>
  <si>
    <t>ЦМБ ім. М.Л.Кропивницького ЦБС для дорослих м. Миколаєва, адреса: м.Миколаїв,вул. Потьомкінська,143-А (Громадський бюджет за проектом «ПроСто-Хаб: перетворення кінолекційного залу ЦМБ ім. М.Л. Кропивницького на відкритий публічний простір подій»)</t>
  </si>
  <si>
    <t>Управління з питань культури та охорони культурної спадщини ММР</t>
  </si>
  <si>
    <t>Департамент архітектури та містобудування  Миколаївської міської ради</t>
  </si>
  <si>
    <t>ФОП Егоренков О.В.</t>
  </si>
  <si>
    <t>Кондиціонер</t>
  </si>
  <si>
    <t>вул.Адміральська,14</t>
  </si>
  <si>
    <t>ТОВ “Експрес Авто”</t>
  </si>
  <si>
    <t>Легковий автомобіль</t>
  </si>
  <si>
    <t>Управління з питань НС та ЦЗН ММР</t>
  </si>
  <si>
    <t>ФОП Турецький І.Д.</t>
  </si>
  <si>
    <t>аератор-розпушувач</t>
  </si>
  <si>
    <t xml:space="preserve">м.Миколаїв, 54015 вул. Спортивна, 1/1  КУ "Центральний міський стадіон" </t>
  </si>
  <si>
    <t>Управління у справах фізичної культури і спорту Миколаївської міської ради</t>
  </si>
  <si>
    <t>Управління капітального будівництва Миколаївської міської ради</t>
  </si>
  <si>
    <t>ФОП Полонка О.В.</t>
  </si>
  <si>
    <t>Модуль звязку МС-IMOD VeGA-1</t>
  </si>
  <si>
    <t>Виконавчий комітет Миколаївської міської ради, Адміральська,20</t>
  </si>
  <si>
    <t>Виконавчий комітет Миколаївської міської ради</t>
  </si>
  <si>
    <t>ФОП Дегтяр Ю.В.</t>
  </si>
  <si>
    <t>ноутбук мультимедійний ASUS 15.6</t>
  </si>
  <si>
    <t>м.Миколаїв,54008вул.Погранична,143 Комунальна установа "Інклюзивно-ресурсний центр №1" миколаївської міської ради</t>
  </si>
  <si>
    <t>проектор мультимедійний BENOQ</t>
  </si>
  <si>
    <t>Системні блоки</t>
  </si>
  <si>
    <t>м. Миколаїв,54025 вул.Рекордна,69А Миколаївський професійний ліцей</t>
  </si>
  <si>
    <t>ФОП Ломака</t>
  </si>
  <si>
    <t>обладнання для лінгво кабінету</t>
  </si>
  <si>
    <t>м.Миколаїв,54001 вул. вул.Китобоїв,3 Миколаївська загальноосвітня школа І-ІІІ ступенів № 11 Миколаївської міської ради Миколаївської області</t>
  </si>
  <si>
    <t>ТОВ Фалькон-М</t>
  </si>
  <si>
    <t>компютерна техніка (процесори)</t>
  </si>
  <si>
    <t>ТОВ "Діксі-Центр"</t>
  </si>
  <si>
    <t>Інтерактивний комплекс</t>
  </si>
  <si>
    <t>м Миколаїв,54002 вул.Даля,11а Морський ліцей імені професора М.Александрова</t>
  </si>
  <si>
    <t>Комплект роботехніки</t>
  </si>
  <si>
    <t>ТОВ ОРВП "Продтовари"</t>
  </si>
  <si>
    <t xml:space="preserve">Плита електрична ПЕ 2Ш </t>
  </si>
  <si>
    <t>м.Миколаїв,54052  вул. Айвазовського, 8 Миколаївська загальноосвітня школа I-III ступенів №1 імені Олега Ольжича Миколаївської міської ради Миколаївської області.</t>
  </si>
  <si>
    <t>Плита електрична ПЕ 4Ш Н</t>
  </si>
  <si>
    <t>ПП "Югтепломер-Сервіс"</t>
  </si>
  <si>
    <t>вимірювальний комплекс</t>
  </si>
  <si>
    <t>м.Миколаїв, 54018   вул.Чайковського,16   Заклад дошкільної освіти № 71 "Маяк"</t>
  </si>
  <si>
    <t>шафа металева</t>
  </si>
  <si>
    <t xml:space="preserve">клапан-відсікач норм. відкритий EVG32/NA "MADAS" діам. 32мм;    клапан-відсікач норм. відкритий EVG40/NA "MADAS" діам. 40мм               </t>
  </si>
  <si>
    <t xml:space="preserve">труба Тенор Benson TH-202; альт саксофон Roy Benson AS-202; Bb- труба TR-101                                                                                 </t>
  </si>
  <si>
    <t>м.Миколаїв, 54001   вул. Адміральська, 31                                           Палац творчості учнів</t>
  </si>
  <si>
    <t>ТзДВ "Фабрика "Трембіта"</t>
  </si>
  <si>
    <t xml:space="preserve">бандура "Пріма" на 13басів            </t>
  </si>
  <si>
    <t>морозильна камера</t>
  </si>
  <si>
    <t>м.Миколаїв,54034вул., Г.Свиридова 38-А ЗДО№142</t>
  </si>
  <si>
    <t>ФОП Заверюха</t>
  </si>
  <si>
    <t>ТОВ Комел</t>
  </si>
  <si>
    <t>морозильне обладнання</t>
  </si>
  <si>
    <t xml:space="preserve"> м.Миколаїв, 54029вул.Шосейна,19 ЗДО№117</t>
  </si>
  <si>
    <t xml:space="preserve">ноутбук </t>
  </si>
  <si>
    <t>ФОП Новосьолов В.В.</t>
  </si>
  <si>
    <t>ноутбук</t>
  </si>
  <si>
    <t xml:space="preserve">м.Миколаїв, 54034  пр.Богоявленський, 8-А    Заклад дошкільної освіти № 83 </t>
  </si>
  <si>
    <t>ОРПП"Продтовари"</t>
  </si>
  <si>
    <t>придбання тістоміса</t>
  </si>
  <si>
    <t>м.Миколаїв, 54017 вул.Громадянська , 48 Б                 ЗДО № 77 санаторного типу м. Миколаєва</t>
  </si>
  <si>
    <t>придбання холодильника</t>
  </si>
  <si>
    <t>ТОВ "Паритет"</t>
  </si>
  <si>
    <t>м.Миколаїв, 54018  вул.Передова,11-А   Миколаївська загальноосвітня школа І-ІІІ ступенів № 19
Миколаївської міської ради Миколаївської області</t>
  </si>
  <si>
    <t>ФОП Войтенко</t>
  </si>
  <si>
    <t>швейна машина</t>
  </si>
  <si>
    <t>м.Миколаїв,54003,вул.Потьомкінська,37    Миколаївське вище професійне училище технологій та дизайну</t>
  </si>
  <si>
    <t>ФОП Кондратьева А.О.</t>
  </si>
  <si>
    <t xml:space="preserve">вишка-тура                 </t>
  </si>
  <si>
    <t xml:space="preserve">
м.Миколаїв,   54003  вул.Потьомкінська, 154                                                      Заклад загальної середньої освіти № 53             </t>
  </si>
  <si>
    <t>ФОП Чуйко О.В.</t>
  </si>
  <si>
    <t xml:space="preserve">скелелазна стінка на основі каркасу з металопрофілю                                   </t>
  </si>
  <si>
    <t xml:space="preserve">
м.Миколаїв, 54034   вул.Чайковського, 11а                                                      Заклад загальної середньої освіти № 26         </t>
  </si>
  <si>
    <t>плита електрична</t>
  </si>
  <si>
    <t>м.Миколаїв, 54052   пр. Корабелів,20                                 Заклад дошкільної освіти № 132</t>
  </si>
  <si>
    <t>м'ясорубка на підставці</t>
  </si>
  <si>
    <t>ФОП Єлисеев Д.Ю</t>
  </si>
  <si>
    <t>пральна машина</t>
  </si>
  <si>
    <t>шафа холодильна</t>
  </si>
  <si>
    <t>Управління освіти Миколаївської міської ради</t>
  </si>
  <si>
    <t>ФОП Сиваєв О.К.</t>
  </si>
  <si>
    <t>Аквадистилятор</t>
  </si>
  <si>
    <t>м.Миколаїв, вул.2 Екіпажна, 4</t>
  </si>
  <si>
    <t>ТОВ Алсі ЛТД</t>
  </si>
  <si>
    <t>ПЛР бокс</t>
  </si>
  <si>
    <t>Термостат лабор.</t>
  </si>
  <si>
    <t>ТОВ "Оселю Юг"</t>
  </si>
  <si>
    <t>Морозильна камера</t>
  </si>
  <si>
    <t>ТОВ "Нортон-Україна"</t>
  </si>
  <si>
    <t>Автомат.портат.система виявл.нукл.к-т</t>
  </si>
  <si>
    <t>ТОВ "Лайтджин"</t>
  </si>
  <si>
    <t>Вортекс (мініцентрифуга)</t>
  </si>
  <si>
    <t>ТОВ Укрмедсервіс</t>
  </si>
  <si>
    <t>Стерилізатор паровий</t>
  </si>
  <si>
    <t>ТОВ "Сінекс"</t>
  </si>
  <si>
    <t>УЗД апарат</t>
  </si>
  <si>
    <t>Апарат ШВЛ</t>
  </si>
  <si>
    <t xml:space="preserve">МЛ №1 </t>
  </si>
  <si>
    <t>Управління охорони здоров'я Миколаївської міської ради</t>
  </si>
  <si>
    <t>ТОВ"Сі Ен Ті Трейд"</t>
  </si>
  <si>
    <t>Системний блок (Intel Celeron)</t>
  </si>
  <si>
    <t>1210160с</t>
  </si>
  <si>
    <t>Департамент ЖКГ ММР, м.Миколаїв, вул.Адм.Макарова, 7</t>
  </si>
  <si>
    <t>Департамент житлово-комунального господарства ММР</t>
  </si>
  <si>
    <t>Адміністрація  Центрального району Миколаївської міської ради</t>
  </si>
  <si>
    <t>Адміністрація Інгульського району  Миколаївської міської ради</t>
  </si>
  <si>
    <t>ФОП Петрушков</t>
  </si>
  <si>
    <t>Інформаційні таблички</t>
  </si>
  <si>
    <t>територія Корабельного району</t>
  </si>
  <si>
    <t>ФОП Пашкевич</t>
  </si>
  <si>
    <t>Обладнання відеоспостереження</t>
  </si>
  <si>
    <t>Адміністрація Корабельного району Миколаївської міської ради</t>
  </si>
  <si>
    <t>Адміністрація Заводського району Миколаївської міської ради</t>
  </si>
  <si>
    <t>Постачальник</t>
  </si>
  <si>
    <t xml:space="preserve">Сума, тис. грн. (з трьома дес.знаками) </t>
  </si>
  <si>
    <t>Кількість</t>
  </si>
  <si>
    <t xml:space="preserve">Найменування </t>
  </si>
  <si>
    <t>Перелік закладів / Адреса</t>
  </si>
  <si>
    <t xml:space="preserve">Інформація про придбання основних засобів за  1 півріччя 2020 року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</si>
</sst>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#,##0.00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4" fillId="0" borderId="0">
      <alignment vertical="top"/>
    </xf>
    <xf numFmtId="0" fontId="15" fillId="0" borderId="0"/>
    <xf numFmtId="0" fontId="15" fillId="0" borderId="0"/>
    <xf numFmtId="0" fontId="1" fillId="0" borderId="0"/>
    <xf numFmtId="0" fontId="19" fillId="0" borderId="0"/>
  </cellStyleXfs>
  <cellXfs count="153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2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3" fillId="4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2" borderId="2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0" fontId="8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 wrapText="1"/>
    </xf>
    <xf numFmtId="0" fontId="8" fillId="2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164" fontId="3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1" fontId="7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/>
    <xf numFmtId="0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vertical="center" wrapText="1"/>
    </xf>
    <xf numFmtId="164" fontId="7" fillId="3" borderId="8" xfId="0" applyNumberFormat="1" applyFont="1" applyFill="1" applyBorder="1" applyAlignment="1">
      <alignment horizontal="right" vertical="center"/>
    </xf>
    <xf numFmtId="1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164" fontId="2" fillId="0" borderId="12" xfId="0" applyNumberFormat="1" applyFont="1" applyFill="1" applyBorder="1" applyAlignment="1">
      <alignment wrapText="1"/>
    </xf>
    <xf numFmtId="164" fontId="2" fillId="0" borderId="9" xfId="0" applyNumberFormat="1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0" fontId="2" fillId="0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</cellXfs>
  <cellStyles count="6">
    <cellStyle name="Звичайний_Додаток _ 3 зм_ни 4575 2" xfId="1"/>
    <cellStyle name="Обычный" xfId="0" builtinId="0"/>
    <cellStyle name="Обычный 2" xfId="2"/>
    <cellStyle name="Обычный 3" xfId="3"/>
    <cellStyle name="Обычный 4" xfId="4"/>
    <cellStyle name="Стиль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4"/>
  <sheetViews>
    <sheetView tabSelected="1" zoomScaleSheetLayoutView="100" workbookViewId="0">
      <pane ySplit="4" topLeftCell="A5" activePane="bottomLeft" state="frozen"/>
      <selection pane="bottomLeft" activeCell="A2" sqref="A2:E2"/>
    </sheetView>
  </sheetViews>
  <sheetFormatPr defaultColWidth="9.140625" defaultRowHeight="15.75"/>
  <cols>
    <col min="1" max="1" width="36" style="1" customWidth="1"/>
    <col min="2" max="2" width="67.140625" style="1" customWidth="1"/>
    <col min="3" max="3" width="26.140625" style="1" customWidth="1"/>
    <col min="4" max="4" width="21" style="2" customWidth="1"/>
    <col min="5" max="5" width="25.42578125" style="1" customWidth="1"/>
    <col min="6" max="6" width="9.140625" style="1"/>
    <col min="7" max="7" width="10.5703125" style="1" bestFit="1" customWidth="1"/>
    <col min="8" max="8" width="32.5703125" style="1" customWidth="1"/>
    <col min="9" max="9" width="15.5703125" style="1" customWidth="1"/>
    <col min="10" max="10" width="23" style="1" customWidth="1"/>
    <col min="11" max="11" width="28.5703125" style="1" customWidth="1"/>
    <col min="12" max="16384" width="9.140625" style="1"/>
  </cols>
  <sheetData>
    <row r="2" spans="1:5" s="1" customFormat="1" ht="16.5" thickBot="1">
      <c r="A2" s="152" t="s">
        <v>169</v>
      </c>
      <c r="B2" s="152"/>
      <c r="C2" s="152"/>
      <c r="D2" s="152"/>
      <c r="E2" s="152"/>
    </row>
    <row r="3" spans="1:5" s="1" customFormat="1" ht="15" customHeight="1">
      <c r="A3" s="150" t="s">
        <v>168</v>
      </c>
      <c r="B3" s="150" t="s">
        <v>167</v>
      </c>
      <c r="C3" s="150" t="s">
        <v>166</v>
      </c>
      <c r="D3" s="151" t="s">
        <v>165</v>
      </c>
      <c r="E3" s="150" t="s">
        <v>164</v>
      </c>
    </row>
    <row r="4" spans="1:5" s="1" customFormat="1" ht="15.75" customHeight="1">
      <c r="A4" s="148"/>
      <c r="B4" s="148"/>
      <c r="C4" s="148"/>
      <c r="D4" s="149"/>
      <c r="E4" s="148"/>
    </row>
    <row r="6" spans="1:5" s="1" customFormat="1">
      <c r="A6" s="147" t="s">
        <v>163</v>
      </c>
      <c r="B6" s="28"/>
      <c r="C6" s="28"/>
      <c r="D6" s="28"/>
      <c r="E6" s="146"/>
    </row>
    <row r="7" spans="1:5" s="1" customFormat="1">
      <c r="A7" s="136"/>
      <c r="B7" s="25" t="s">
        <v>1</v>
      </c>
      <c r="C7" s="24" t="s">
        <v>0</v>
      </c>
      <c r="D7" s="30">
        <v>0</v>
      </c>
      <c r="E7" s="24" t="s">
        <v>0</v>
      </c>
    </row>
    <row r="8" spans="1:5" s="1" customFormat="1">
      <c r="A8" s="29" t="s">
        <v>162</v>
      </c>
      <c r="B8" s="29"/>
      <c r="C8" s="29"/>
      <c r="D8" s="29"/>
      <c r="E8" s="29"/>
    </row>
    <row r="9" spans="1:5" s="1" customFormat="1">
      <c r="A9" s="145" t="s">
        <v>159</v>
      </c>
      <c r="B9" s="21" t="s">
        <v>161</v>
      </c>
      <c r="C9" s="16">
        <v>1</v>
      </c>
      <c r="D9" s="144">
        <v>61.757350000000002</v>
      </c>
      <c r="E9" s="143" t="s">
        <v>160</v>
      </c>
    </row>
    <row r="10" spans="1:5" s="1" customFormat="1">
      <c r="A10" s="142" t="s">
        <v>159</v>
      </c>
      <c r="B10" s="141" t="s">
        <v>158</v>
      </c>
      <c r="C10" s="140">
        <v>29</v>
      </c>
      <c r="D10" s="139">
        <v>48.242370000000001</v>
      </c>
      <c r="E10" s="138" t="s">
        <v>157</v>
      </c>
    </row>
    <row r="11" spans="1:5" s="1" customFormat="1">
      <c r="A11" s="5"/>
      <c r="B11" s="37" t="s">
        <v>1</v>
      </c>
      <c r="C11" s="5" t="s">
        <v>0</v>
      </c>
      <c r="D11" s="137">
        <f>SUM(D9:D10)</f>
        <v>109.99972</v>
      </c>
      <c r="E11" s="5" t="s">
        <v>0</v>
      </c>
    </row>
    <row r="12" spans="1:5" s="1" customFormat="1">
      <c r="A12" s="26" t="s">
        <v>156</v>
      </c>
      <c r="B12" s="26"/>
      <c r="C12" s="26"/>
      <c r="D12" s="26"/>
      <c r="E12" s="26"/>
    </row>
    <row r="13" spans="1:5" s="1" customFormat="1">
      <c r="A13" s="4" t="s">
        <v>1</v>
      </c>
      <c r="B13" s="4"/>
      <c r="C13" s="3" t="s">
        <v>0</v>
      </c>
      <c r="D13" s="3" t="s">
        <v>0</v>
      </c>
      <c r="E13" s="3" t="s">
        <v>0</v>
      </c>
    </row>
    <row r="14" spans="1:5" s="1" customFormat="1">
      <c r="A14" s="29" t="s">
        <v>155</v>
      </c>
      <c r="B14" s="29"/>
      <c r="C14" s="29"/>
      <c r="D14" s="29"/>
      <c r="E14" s="29"/>
    </row>
    <row r="15" spans="1:5" s="1" customFormat="1">
      <c r="A15" s="136"/>
      <c r="B15" s="25" t="s">
        <v>1</v>
      </c>
      <c r="C15" s="24" t="s">
        <v>0</v>
      </c>
      <c r="D15" s="30">
        <v>0</v>
      </c>
      <c r="E15" s="24" t="s">
        <v>0</v>
      </c>
    </row>
    <row r="16" spans="1:5" s="1" customFormat="1">
      <c r="A16" s="135" t="s">
        <v>154</v>
      </c>
      <c r="B16" s="135"/>
      <c r="C16" s="135"/>
      <c r="D16" s="135"/>
      <c r="E16" s="135"/>
    </row>
    <row r="17" spans="1:5" s="1" customFormat="1">
      <c r="A17" s="133" t="s">
        <v>153</v>
      </c>
      <c r="B17" s="134" t="s">
        <v>152</v>
      </c>
      <c r="C17" s="7"/>
      <c r="D17" s="132"/>
      <c r="E17" s="131"/>
    </row>
    <row r="18" spans="1:5" s="1" customFormat="1">
      <c r="A18" s="133"/>
      <c r="B18" s="21" t="s">
        <v>151</v>
      </c>
      <c r="C18" s="7">
        <v>6</v>
      </c>
      <c r="D18" s="132">
        <v>36.6</v>
      </c>
      <c r="E18" s="131" t="s">
        <v>150</v>
      </c>
    </row>
    <row r="19" spans="1:5" s="1" customFormat="1">
      <c r="A19" s="5" t="s">
        <v>0</v>
      </c>
      <c r="B19" s="130" t="s">
        <v>1</v>
      </c>
      <c r="C19" s="129" t="s">
        <v>0</v>
      </c>
      <c r="D19" s="128">
        <f>SUM(D18:D18)</f>
        <v>36.6</v>
      </c>
      <c r="E19" s="5" t="s">
        <v>0</v>
      </c>
    </row>
    <row r="20" spans="1:5" s="1" customFormat="1">
      <c r="A20" s="127" t="s">
        <v>149</v>
      </c>
      <c r="B20" s="127"/>
      <c r="C20" s="127"/>
      <c r="D20" s="127"/>
      <c r="E20" s="127"/>
    </row>
    <row r="21" spans="1:5" s="1" customFormat="1">
      <c r="A21" s="43"/>
      <c r="B21" s="125" t="s">
        <v>148</v>
      </c>
      <c r="C21" s="43"/>
      <c r="D21" s="43"/>
      <c r="E21" s="43"/>
    </row>
    <row r="22" spans="1:5" s="1" customFormat="1">
      <c r="A22" s="125" t="s">
        <v>133</v>
      </c>
      <c r="B22" s="125" t="s">
        <v>147</v>
      </c>
      <c r="C22" s="43">
        <v>2</v>
      </c>
      <c r="D22" s="126">
        <v>1200</v>
      </c>
      <c r="E22" s="43" t="s">
        <v>143</v>
      </c>
    </row>
    <row r="23" spans="1:5" s="1" customFormat="1">
      <c r="A23" s="125" t="s">
        <v>133</v>
      </c>
      <c r="B23" s="125" t="s">
        <v>146</v>
      </c>
      <c r="C23" s="43">
        <v>1</v>
      </c>
      <c r="D23" s="124">
        <v>2480</v>
      </c>
      <c r="E23" s="43" t="s">
        <v>145</v>
      </c>
    </row>
    <row r="24" spans="1:5" s="1" customFormat="1">
      <c r="A24" s="125" t="s">
        <v>133</v>
      </c>
      <c r="B24" s="125" t="s">
        <v>144</v>
      </c>
      <c r="C24" s="43">
        <v>1</v>
      </c>
      <c r="D24" s="124">
        <v>180</v>
      </c>
      <c r="E24" s="43" t="s">
        <v>143</v>
      </c>
    </row>
    <row r="25" spans="1:5" s="1" customFormat="1">
      <c r="A25" s="125" t="s">
        <v>133</v>
      </c>
      <c r="B25" s="7" t="s">
        <v>142</v>
      </c>
      <c r="C25" s="43">
        <v>1</v>
      </c>
      <c r="D25" s="124">
        <v>7.5</v>
      </c>
      <c r="E25" s="43" t="s">
        <v>141</v>
      </c>
    </row>
    <row r="26" spans="1:5" s="1" customFormat="1">
      <c r="A26" s="125" t="s">
        <v>133</v>
      </c>
      <c r="B26" s="7" t="s">
        <v>140</v>
      </c>
      <c r="C26" s="43">
        <v>1</v>
      </c>
      <c r="D26" s="124">
        <v>1280</v>
      </c>
      <c r="E26" s="43" t="s">
        <v>139</v>
      </c>
    </row>
    <row r="27" spans="1:5" s="1" customFormat="1">
      <c r="A27" s="125" t="s">
        <v>133</v>
      </c>
      <c r="B27" s="7" t="s">
        <v>138</v>
      </c>
      <c r="C27" s="43">
        <v>1</v>
      </c>
      <c r="D27" s="124">
        <v>190.744</v>
      </c>
      <c r="E27" s="43" t="s">
        <v>137</v>
      </c>
    </row>
    <row r="28" spans="1:5" s="1" customFormat="1">
      <c r="A28" s="125" t="s">
        <v>133</v>
      </c>
      <c r="B28" s="7" t="s">
        <v>136</v>
      </c>
      <c r="C28" s="43">
        <v>1</v>
      </c>
      <c r="D28" s="124">
        <v>30</v>
      </c>
      <c r="E28" s="43" t="s">
        <v>131</v>
      </c>
    </row>
    <row r="29" spans="1:5" s="1" customFormat="1">
      <c r="A29" s="125" t="s">
        <v>133</v>
      </c>
      <c r="B29" s="7" t="s">
        <v>135</v>
      </c>
      <c r="C29" s="43">
        <v>1</v>
      </c>
      <c r="D29" s="124">
        <v>61.776000000000003</v>
      </c>
      <c r="E29" s="43" t="s">
        <v>134</v>
      </c>
    </row>
    <row r="30" spans="1:5" s="1" customFormat="1">
      <c r="A30" s="125" t="s">
        <v>133</v>
      </c>
      <c r="B30" s="7" t="s">
        <v>132</v>
      </c>
      <c r="C30" s="43">
        <v>1</v>
      </c>
      <c r="D30" s="124">
        <v>14</v>
      </c>
      <c r="E30" s="43" t="s">
        <v>131</v>
      </c>
    </row>
    <row r="31" spans="1:5" s="1" customFormat="1">
      <c r="A31" s="3" t="s">
        <v>0</v>
      </c>
      <c r="B31" s="27" t="s">
        <v>1</v>
      </c>
      <c r="C31" s="3" t="s">
        <v>0</v>
      </c>
      <c r="D31" s="123">
        <f>SUM(D22:D30)</f>
        <v>5444.0199999999995</v>
      </c>
      <c r="E31" s="3" t="s">
        <v>0</v>
      </c>
    </row>
    <row r="32" spans="1:5" s="1" customFormat="1">
      <c r="A32" s="73" t="s">
        <v>130</v>
      </c>
      <c r="B32" s="73"/>
      <c r="C32" s="73"/>
      <c r="D32" s="73"/>
      <c r="E32" s="73"/>
    </row>
    <row r="33" spans="1:5" s="1" customFormat="1" ht="47.25">
      <c r="A33" s="114" t="s">
        <v>125</v>
      </c>
      <c r="B33" s="104" t="s">
        <v>129</v>
      </c>
      <c r="C33" s="103">
        <v>1</v>
      </c>
      <c r="D33" s="120">
        <v>28.879000000000001</v>
      </c>
      <c r="E33" s="101" t="s">
        <v>109</v>
      </c>
    </row>
    <row r="34" spans="1:5" s="1" customFormat="1" ht="47.25">
      <c r="A34" s="114" t="s">
        <v>125</v>
      </c>
      <c r="B34" s="104" t="s">
        <v>128</v>
      </c>
      <c r="C34" s="103">
        <v>1</v>
      </c>
      <c r="D34" s="120">
        <v>12</v>
      </c>
      <c r="E34" s="101" t="s">
        <v>127</v>
      </c>
    </row>
    <row r="35" spans="1:5" s="1" customFormat="1" ht="47.25">
      <c r="A35" s="114" t="s">
        <v>125</v>
      </c>
      <c r="B35" s="109" t="s">
        <v>126</v>
      </c>
      <c r="C35" s="103">
        <v>1</v>
      </c>
      <c r="D35" s="107">
        <v>29.895</v>
      </c>
      <c r="E35" s="112" t="s">
        <v>86</v>
      </c>
    </row>
    <row r="36" spans="1:5" s="1" customFormat="1" ht="47.25">
      <c r="A36" s="114" t="s">
        <v>125</v>
      </c>
      <c r="B36" s="122" t="s">
        <v>124</v>
      </c>
      <c r="C36" s="121">
        <v>1</v>
      </c>
      <c r="D36" s="120">
        <v>23.091000000000001</v>
      </c>
      <c r="E36" s="101" t="s">
        <v>109</v>
      </c>
    </row>
    <row r="37" spans="1:5" s="1" customFormat="1" ht="78.75">
      <c r="A37" s="119" t="s">
        <v>123</v>
      </c>
      <c r="B37" s="104" t="s">
        <v>122</v>
      </c>
      <c r="C37" s="103">
        <v>1</v>
      </c>
      <c r="D37" s="102">
        <v>198</v>
      </c>
      <c r="E37" s="101" t="s">
        <v>121</v>
      </c>
    </row>
    <row r="38" spans="1:5" s="1" customFormat="1" ht="78.75">
      <c r="A38" s="119" t="s">
        <v>120</v>
      </c>
      <c r="B38" s="104" t="s">
        <v>119</v>
      </c>
      <c r="C38" s="103">
        <v>1</v>
      </c>
      <c r="D38" s="102">
        <v>17</v>
      </c>
      <c r="E38" s="101" t="s">
        <v>118</v>
      </c>
    </row>
    <row r="39" spans="1:5" s="1" customFormat="1" ht="63">
      <c r="A39" s="118" t="s">
        <v>117</v>
      </c>
      <c r="B39" s="104" t="s">
        <v>116</v>
      </c>
      <c r="C39" s="103">
        <v>1</v>
      </c>
      <c r="D39" s="102">
        <v>8</v>
      </c>
      <c r="E39" s="101" t="s">
        <v>115</v>
      </c>
    </row>
    <row r="40" spans="1:5" s="1" customFormat="1" ht="94.5">
      <c r="A40" s="105" t="s">
        <v>114</v>
      </c>
      <c r="B40" s="104" t="s">
        <v>10</v>
      </c>
      <c r="C40" s="103">
        <v>2</v>
      </c>
      <c r="D40" s="102">
        <v>24.949919999999999</v>
      </c>
      <c r="E40" s="117" t="s">
        <v>113</v>
      </c>
    </row>
    <row r="41" spans="1:5" s="1" customFormat="1" ht="63">
      <c r="A41" s="114" t="s">
        <v>111</v>
      </c>
      <c r="B41" s="104" t="s">
        <v>112</v>
      </c>
      <c r="C41" s="103">
        <v>1</v>
      </c>
      <c r="D41" s="102">
        <v>15.5</v>
      </c>
      <c r="E41" s="101" t="s">
        <v>109</v>
      </c>
    </row>
    <row r="42" spans="1:5" s="1" customFormat="1" ht="63">
      <c r="A42" s="114" t="s">
        <v>111</v>
      </c>
      <c r="B42" s="104" t="s">
        <v>110</v>
      </c>
      <c r="C42" s="103">
        <v>1</v>
      </c>
      <c r="D42" s="102">
        <v>24.5</v>
      </c>
      <c r="E42" s="101" t="s">
        <v>109</v>
      </c>
    </row>
    <row r="43" spans="1:5" s="1" customFormat="1" ht="47.25">
      <c r="A43" s="114" t="s">
        <v>108</v>
      </c>
      <c r="B43" s="104" t="s">
        <v>107</v>
      </c>
      <c r="C43" s="103">
        <v>1</v>
      </c>
      <c r="D43" s="102">
        <v>14.91</v>
      </c>
      <c r="E43" s="101" t="s">
        <v>106</v>
      </c>
    </row>
    <row r="44" spans="1:5" s="1" customFormat="1" ht="31.5">
      <c r="A44" s="116" t="s">
        <v>104</v>
      </c>
      <c r="B44" s="109" t="s">
        <v>105</v>
      </c>
      <c r="C44" s="111">
        <v>1</v>
      </c>
      <c r="D44" s="107">
        <v>10.907999999999999</v>
      </c>
      <c r="E44" s="112" t="s">
        <v>102</v>
      </c>
    </row>
    <row r="45" spans="1:5" s="1" customFormat="1" ht="31.5">
      <c r="A45" s="116" t="s">
        <v>104</v>
      </c>
      <c r="B45" s="109" t="s">
        <v>103</v>
      </c>
      <c r="C45" s="111">
        <v>1</v>
      </c>
      <c r="D45" s="107">
        <v>21.178999999999998</v>
      </c>
      <c r="E45" s="112" t="s">
        <v>102</v>
      </c>
    </row>
    <row r="46" spans="1:5" s="1" customFormat="1" ht="31.5">
      <c r="A46" s="100" t="s">
        <v>100</v>
      </c>
      <c r="B46" s="106" t="s">
        <v>99</v>
      </c>
      <c r="C46" s="103">
        <v>1</v>
      </c>
      <c r="D46" s="115">
        <v>6.5670000000000002</v>
      </c>
      <c r="E46" s="112" t="s">
        <v>101</v>
      </c>
    </row>
    <row r="47" spans="1:5" s="1" customFormat="1" ht="31.5">
      <c r="A47" s="100" t="s">
        <v>100</v>
      </c>
      <c r="B47" s="106" t="s">
        <v>99</v>
      </c>
      <c r="C47" s="103">
        <v>1</v>
      </c>
      <c r="D47" s="115">
        <v>7.26</v>
      </c>
      <c r="E47" s="112" t="s">
        <v>86</v>
      </c>
    </row>
    <row r="48" spans="1:5" s="1" customFormat="1" ht="47.25">
      <c r="A48" s="105" t="s">
        <v>96</v>
      </c>
      <c r="B48" s="104" t="s">
        <v>98</v>
      </c>
      <c r="C48" s="103">
        <v>2</v>
      </c>
      <c r="D48" s="102">
        <v>123.78</v>
      </c>
      <c r="E48" s="101" t="s">
        <v>97</v>
      </c>
    </row>
    <row r="49" spans="1:5" s="1" customFormat="1" ht="47.25">
      <c r="A49" s="105" t="s">
        <v>96</v>
      </c>
      <c r="B49" s="104" t="s">
        <v>95</v>
      </c>
      <c r="C49" s="103">
        <f>4-4</f>
        <v>0</v>
      </c>
      <c r="D49" s="102">
        <f>63.248-63.248</f>
        <v>0</v>
      </c>
      <c r="E49" s="101" t="s">
        <v>41</v>
      </c>
    </row>
    <row r="50" spans="1:5" s="1" customFormat="1" ht="47.25">
      <c r="A50" s="114" t="s">
        <v>92</v>
      </c>
      <c r="B50" s="104" t="s">
        <v>94</v>
      </c>
      <c r="C50" s="103"/>
      <c r="D50" s="102">
        <v>16.55498</v>
      </c>
      <c r="E50" s="112" t="s">
        <v>90</v>
      </c>
    </row>
    <row r="51" spans="1:5" s="1" customFormat="1" ht="47.25">
      <c r="A51" s="114" t="s">
        <v>92</v>
      </c>
      <c r="B51" s="104" t="s">
        <v>93</v>
      </c>
      <c r="C51" s="103"/>
      <c r="D51" s="102">
        <v>17.286999999999999</v>
      </c>
      <c r="E51" s="112" t="s">
        <v>90</v>
      </c>
    </row>
    <row r="52" spans="1:5" s="1" customFormat="1" ht="47.25">
      <c r="A52" s="114" t="s">
        <v>92</v>
      </c>
      <c r="B52" s="104" t="s">
        <v>91</v>
      </c>
      <c r="C52" s="103"/>
      <c r="D52" s="102">
        <v>70.267499999999998</v>
      </c>
      <c r="E52" s="112" t="s">
        <v>90</v>
      </c>
    </row>
    <row r="53" spans="1:5" s="1" customFormat="1" ht="94.5">
      <c r="A53" s="100" t="s">
        <v>88</v>
      </c>
      <c r="B53" s="109" t="s">
        <v>89</v>
      </c>
      <c r="C53" s="103">
        <v>1</v>
      </c>
      <c r="D53" s="107">
        <v>20.920999999999999</v>
      </c>
      <c r="E53" s="113" t="s">
        <v>86</v>
      </c>
    </row>
    <row r="54" spans="1:5" s="1" customFormat="1" ht="94.5">
      <c r="A54" s="100" t="s">
        <v>88</v>
      </c>
      <c r="B54" s="109" t="s">
        <v>87</v>
      </c>
      <c r="C54" s="103">
        <v>1</v>
      </c>
      <c r="D54" s="107">
        <v>12.079000000000001</v>
      </c>
      <c r="E54" s="113" t="s">
        <v>86</v>
      </c>
    </row>
    <row r="55" spans="1:5" s="1" customFormat="1" ht="47.25">
      <c r="A55" s="100" t="s">
        <v>84</v>
      </c>
      <c r="B55" s="109" t="s">
        <v>85</v>
      </c>
      <c r="C55" s="111">
        <v>1</v>
      </c>
      <c r="D55" s="107">
        <v>72.918000000000006</v>
      </c>
      <c r="E55" s="112" t="s">
        <v>82</v>
      </c>
    </row>
    <row r="56" spans="1:5" s="1" customFormat="1" ht="47.25">
      <c r="A56" s="100" t="s">
        <v>84</v>
      </c>
      <c r="B56" s="109" t="s">
        <v>83</v>
      </c>
      <c r="C56" s="111">
        <v>2</v>
      </c>
      <c r="D56" s="107">
        <v>165.756</v>
      </c>
      <c r="E56" s="112" t="s">
        <v>82</v>
      </c>
    </row>
    <row r="57" spans="1:5" s="1" customFormat="1" ht="78.75">
      <c r="A57" s="100" t="s">
        <v>79</v>
      </c>
      <c r="B57" s="110" t="s">
        <v>81</v>
      </c>
      <c r="C57" s="111">
        <v>14</v>
      </c>
      <c r="D57" s="107">
        <v>192.5</v>
      </c>
      <c r="E57" s="106" t="s">
        <v>80</v>
      </c>
    </row>
    <row r="58" spans="1:5" s="1" customFormat="1" ht="78.75">
      <c r="A58" s="100" t="s">
        <v>79</v>
      </c>
      <c r="B58" s="110" t="s">
        <v>78</v>
      </c>
      <c r="C58" s="108">
        <v>2</v>
      </c>
      <c r="D58" s="107">
        <v>27.5</v>
      </c>
      <c r="E58" s="106" t="s">
        <v>77</v>
      </c>
    </row>
    <row r="59" spans="1:5" s="1" customFormat="1" ht="47.25">
      <c r="A59" s="105" t="s">
        <v>76</v>
      </c>
      <c r="B59" s="109" t="s">
        <v>75</v>
      </c>
      <c r="C59" s="103">
        <v>6</v>
      </c>
      <c r="D59" s="107">
        <v>49.98</v>
      </c>
      <c r="E59" s="106" t="s">
        <v>45</v>
      </c>
    </row>
    <row r="60" spans="1:5" s="1" customFormat="1" ht="63">
      <c r="A60" s="105" t="s">
        <v>73</v>
      </c>
      <c r="B60" s="109" t="s">
        <v>74</v>
      </c>
      <c r="C60" s="108">
        <v>1</v>
      </c>
      <c r="D60" s="107">
        <v>15</v>
      </c>
      <c r="E60" s="106" t="s">
        <v>71</v>
      </c>
    </row>
    <row r="61" spans="1:5" s="1" customFormat="1" ht="63">
      <c r="A61" s="105" t="s">
        <v>73</v>
      </c>
      <c r="B61" s="109" t="s">
        <v>72</v>
      </c>
      <c r="C61" s="108">
        <v>1</v>
      </c>
      <c r="D61" s="107">
        <v>13</v>
      </c>
      <c r="E61" s="106" t="s">
        <v>71</v>
      </c>
    </row>
    <row r="62" spans="1:5" s="1" customFormat="1">
      <c r="A62" s="105"/>
      <c r="B62" s="104"/>
      <c r="C62" s="103"/>
      <c r="D62" s="102"/>
      <c r="E62" s="101"/>
    </row>
    <row r="63" spans="1:5" s="1" customFormat="1">
      <c r="A63" s="100"/>
      <c r="B63" s="99" t="s">
        <v>1</v>
      </c>
      <c r="C63" s="98">
        <f>SUM(C37:C49)</f>
        <v>14</v>
      </c>
      <c r="D63" s="97">
        <f>SUM(D33:D61)</f>
        <v>1240.1824000000001</v>
      </c>
      <c r="E63" s="96" t="s">
        <v>0</v>
      </c>
    </row>
    <row r="64" spans="1:5" s="1" customFormat="1">
      <c r="A64" s="95" t="s">
        <v>70</v>
      </c>
      <c r="B64" s="95"/>
      <c r="C64" s="95"/>
      <c r="D64" s="95"/>
      <c r="E64" s="95"/>
    </row>
    <row r="65" spans="1:5" s="1" customFormat="1" ht="31.5">
      <c r="A65" s="94" t="s">
        <v>69</v>
      </c>
      <c r="B65" s="44" t="s">
        <v>68</v>
      </c>
      <c r="C65" s="43">
        <v>1</v>
      </c>
      <c r="D65" s="42">
        <v>12.215999999999999</v>
      </c>
      <c r="E65" s="44" t="s">
        <v>67</v>
      </c>
    </row>
    <row r="66" spans="1:5" s="1" customFormat="1">
      <c r="A66" s="3" t="s">
        <v>0</v>
      </c>
      <c r="B66" s="72" t="s">
        <v>1</v>
      </c>
      <c r="C66" s="3" t="s">
        <v>0</v>
      </c>
      <c r="D66" s="93">
        <f>SUM(D65:D65)</f>
        <v>12.215999999999999</v>
      </c>
      <c r="E66" s="3" t="s">
        <v>0</v>
      </c>
    </row>
    <row r="67" spans="1:5" s="1" customFormat="1">
      <c r="A67" s="29" t="s">
        <v>66</v>
      </c>
      <c r="B67" s="29"/>
      <c r="C67" s="29"/>
      <c r="D67" s="29"/>
      <c r="E67" s="29"/>
    </row>
    <row r="68" spans="1:5" s="1" customFormat="1">
      <c r="A68" s="3" t="s">
        <v>0</v>
      </c>
      <c r="B68" s="72" t="s">
        <v>1</v>
      </c>
      <c r="C68" s="3" t="s">
        <v>0</v>
      </c>
      <c r="D68" s="93">
        <f>SUM(D67:D67)</f>
        <v>0</v>
      </c>
      <c r="E68" s="3" t="s">
        <v>0</v>
      </c>
    </row>
    <row r="69" spans="1:5" s="1" customFormat="1">
      <c r="A69" s="92" t="s">
        <v>65</v>
      </c>
      <c r="B69" s="92"/>
      <c r="C69" s="92"/>
      <c r="D69" s="92"/>
      <c r="E69" s="92"/>
    </row>
    <row r="70" spans="1:5" s="1" customFormat="1" ht="47.25">
      <c r="A70" s="90" t="s">
        <v>64</v>
      </c>
      <c r="B70" s="90" t="s">
        <v>63</v>
      </c>
      <c r="C70" s="90">
        <v>2</v>
      </c>
      <c r="D70" s="88">
        <v>17.998000000000001</v>
      </c>
      <c r="E70" s="91" t="s">
        <v>62</v>
      </c>
    </row>
    <row r="71" spans="1:5" s="1" customFormat="1">
      <c r="A71" s="86"/>
      <c r="B71" s="90"/>
      <c r="C71" s="89"/>
      <c r="D71" s="88"/>
      <c r="E71" s="87"/>
    </row>
    <row r="72" spans="1:5" s="1" customFormat="1">
      <c r="A72" s="86"/>
      <c r="B72" s="72" t="s">
        <v>1</v>
      </c>
      <c r="C72" s="85"/>
      <c r="D72" s="84">
        <f>SUM(D70)</f>
        <v>17.998000000000001</v>
      </c>
      <c r="E72" s="83">
        <f>SUM(E70)</f>
        <v>0</v>
      </c>
    </row>
    <row r="73" spans="1:5" s="1" customFormat="1">
      <c r="A73" s="82" t="s">
        <v>61</v>
      </c>
      <c r="B73" s="82"/>
      <c r="C73" s="82"/>
      <c r="D73" s="82"/>
      <c r="E73" s="82"/>
    </row>
    <row r="74" spans="1:5" s="1" customFormat="1">
      <c r="A74" s="79" t="s">
        <v>58</v>
      </c>
      <c r="B74" s="80" t="s">
        <v>60</v>
      </c>
      <c r="C74" s="79">
        <v>1</v>
      </c>
      <c r="D74" s="78">
        <v>484</v>
      </c>
      <c r="E74" s="81" t="s">
        <v>59</v>
      </c>
    </row>
    <row r="75" spans="1:5" s="1" customFormat="1">
      <c r="A75" s="79" t="s">
        <v>58</v>
      </c>
      <c r="B75" s="80" t="s">
        <v>57</v>
      </c>
      <c r="C75" s="79">
        <v>1</v>
      </c>
      <c r="D75" s="78">
        <v>31.5</v>
      </c>
      <c r="E75" s="77" t="s">
        <v>56</v>
      </c>
    </row>
    <row r="76" spans="1:5" s="1" customFormat="1">
      <c r="A76" s="74" t="s">
        <v>0</v>
      </c>
      <c r="B76" s="76" t="s">
        <v>1</v>
      </c>
      <c r="C76" s="74" t="s">
        <v>0</v>
      </c>
      <c r="D76" s="75">
        <f>SUM(D74:D75)</f>
        <v>515.5</v>
      </c>
      <c r="E76" s="74" t="s">
        <v>0</v>
      </c>
    </row>
    <row r="77" spans="1:5" s="1" customFormat="1">
      <c r="A77" s="73" t="s">
        <v>55</v>
      </c>
      <c r="B77" s="73"/>
      <c r="C77" s="73"/>
      <c r="D77" s="73"/>
      <c r="E77" s="73"/>
    </row>
    <row r="78" spans="1:5" s="1" customFormat="1">
      <c r="A78" s="3" t="s">
        <v>0</v>
      </c>
      <c r="B78" s="72" t="s">
        <v>1</v>
      </c>
      <c r="C78" s="3" t="s">
        <v>0</v>
      </c>
      <c r="D78" s="71">
        <v>0</v>
      </c>
      <c r="E78" s="3" t="s">
        <v>0</v>
      </c>
    </row>
    <row r="79" spans="1:5" s="1" customFormat="1" ht="16.5" thickBot="1">
      <c r="A79" s="70" t="s">
        <v>54</v>
      </c>
      <c r="B79" s="70"/>
      <c r="C79" s="70"/>
      <c r="D79" s="70"/>
      <c r="E79" s="70"/>
    </row>
    <row r="80" spans="1:5" s="1" customFormat="1">
      <c r="A80" s="69" t="s">
        <v>53</v>
      </c>
      <c r="B80" s="66" t="s">
        <v>52</v>
      </c>
      <c r="C80" s="59" t="s">
        <v>30</v>
      </c>
      <c r="D80" s="42">
        <v>30</v>
      </c>
      <c r="E80" s="68" t="s">
        <v>50</v>
      </c>
    </row>
    <row r="81" spans="1:5" s="1" customFormat="1">
      <c r="A81" s="57"/>
      <c r="B81" s="66" t="s">
        <v>51</v>
      </c>
      <c r="C81" s="59" t="s">
        <v>30</v>
      </c>
      <c r="D81" s="42">
        <v>49.8</v>
      </c>
      <c r="E81" s="68" t="s">
        <v>50</v>
      </c>
    </row>
    <row r="82" spans="1:5" s="1" customFormat="1">
      <c r="A82" s="57"/>
      <c r="B82" s="66" t="s">
        <v>49</v>
      </c>
      <c r="C82" s="59" t="s">
        <v>30</v>
      </c>
      <c r="D82" s="42">
        <v>8</v>
      </c>
      <c r="E82" s="67" t="s">
        <v>48</v>
      </c>
    </row>
    <row r="83" spans="1:5" s="1" customFormat="1">
      <c r="A83" s="57"/>
      <c r="B83" s="66" t="s">
        <v>47</v>
      </c>
      <c r="C83" s="59" t="s">
        <v>30</v>
      </c>
      <c r="D83" s="42">
        <v>28.998999999999999</v>
      </c>
      <c r="E83" s="67" t="s">
        <v>45</v>
      </c>
    </row>
    <row r="84" spans="1:5" s="1" customFormat="1">
      <c r="A84" s="57"/>
      <c r="B84" s="66" t="s">
        <v>46</v>
      </c>
      <c r="C84" s="59" t="s">
        <v>30</v>
      </c>
      <c r="D84" s="42">
        <v>18.600000000000001</v>
      </c>
      <c r="E84" s="67" t="s">
        <v>45</v>
      </c>
    </row>
    <row r="85" spans="1:5" s="1" customFormat="1">
      <c r="A85" s="57"/>
      <c r="B85" s="66" t="s">
        <v>44</v>
      </c>
      <c r="C85" s="59" t="s">
        <v>30</v>
      </c>
      <c r="D85" s="42">
        <v>33.926000000000002</v>
      </c>
      <c r="E85" s="65" t="s">
        <v>41</v>
      </c>
    </row>
    <row r="86" spans="1:5" s="1" customFormat="1">
      <c r="A86" s="57"/>
      <c r="B86" s="66" t="s">
        <v>43</v>
      </c>
      <c r="C86" s="61" t="s">
        <v>30</v>
      </c>
      <c r="D86" s="42">
        <v>10.513</v>
      </c>
      <c r="E86" s="65" t="s">
        <v>41</v>
      </c>
    </row>
    <row r="87" spans="1:5" s="1" customFormat="1">
      <c r="A87" s="57"/>
      <c r="B87" s="66" t="s">
        <v>42</v>
      </c>
      <c r="C87" s="61" t="s">
        <v>35</v>
      </c>
      <c r="D87" s="42">
        <v>28.661999999999999</v>
      </c>
      <c r="E87" s="65" t="s">
        <v>41</v>
      </c>
    </row>
    <row r="88" spans="1:5" s="1" customFormat="1" ht="41.25" customHeight="1">
      <c r="A88" s="56"/>
      <c r="B88" s="55" t="s">
        <v>26</v>
      </c>
      <c r="C88" s="54" t="s">
        <v>21</v>
      </c>
      <c r="D88" s="47">
        <f>SUM(D80:D87)</f>
        <v>208.5</v>
      </c>
      <c r="E88" s="64" t="s">
        <v>21</v>
      </c>
    </row>
    <row r="89" spans="1:5" s="1" customFormat="1">
      <c r="A89" s="63" t="s">
        <v>40</v>
      </c>
      <c r="B89" s="58" t="s">
        <v>39</v>
      </c>
      <c r="C89" s="59" t="s">
        <v>38</v>
      </c>
      <c r="D89" s="42">
        <v>72.888000000000005</v>
      </c>
      <c r="E89" s="62" t="s">
        <v>37</v>
      </c>
    </row>
    <row r="90" spans="1:5" s="1" customFormat="1">
      <c r="A90" s="57"/>
      <c r="B90" s="58" t="s">
        <v>36</v>
      </c>
      <c r="C90" s="61" t="s">
        <v>35</v>
      </c>
      <c r="D90" s="42">
        <v>46.112000000000002</v>
      </c>
      <c r="E90" s="60"/>
    </row>
    <row r="91" spans="1:5" s="1" customFormat="1">
      <c r="A91" s="57"/>
      <c r="B91" s="58" t="s">
        <v>34</v>
      </c>
      <c r="C91" s="59" t="s">
        <v>30</v>
      </c>
      <c r="D91" s="42">
        <v>60</v>
      </c>
      <c r="E91" s="58" t="s">
        <v>33</v>
      </c>
    </row>
    <row r="92" spans="1:5" s="1" customFormat="1">
      <c r="A92" s="57"/>
      <c r="B92" s="44"/>
      <c r="C92" s="45"/>
      <c r="D92" s="42"/>
      <c r="E92" s="43"/>
    </row>
    <row r="93" spans="1:5" s="1" customFormat="1">
      <c r="A93" s="56"/>
      <c r="B93" s="55" t="s">
        <v>26</v>
      </c>
      <c r="C93" s="54" t="s">
        <v>21</v>
      </c>
      <c r="D93" s="42">
        <f>SUM(D89:D92)</f>
        <v>179</v>
      </c>
      <c r="E93" s="43"/>
    </row>
    <row r="94" spans="1:5" s="1" customFormat="1" ht="31.5">
      <c r="A94" s="52" t="s">
        <v>32</v>
      </c>
      <c r="B94" s="44" t="s">
        <v>31</v>
      </c>
      <c r="C94" s="43" t="s">
        <v>30</v>
      </c>
      <c r="D94" s="42">
        <v>13.5</v>
      </c>
      <c r="E94" s="53" t="s">
        <v>27</v>
      </c>
    </row>
    <row r="95" spans="1:5" s="1" customFormat="1" ht="31.5">
      <c r="A95" s="52"/>
      <c r="B95" s="44" t="s">
        <v>29</v>
      </c>
      <c r="C95" s="45" t="s">
        <v>28</v>
      </c>
      <c r="D95" s="42">
        <v>66.5</v>
      </c>
      <c r="E95" s="53" t="s">
        <v>27</v>
      </c>
    </row>
    <row r="96" spans="1:5" s="1" customFormat="1" ht="33" customHeight="1">
      <c r="A96" s="52"/>
      <c r="B96" s="51" t="s">
        <v>26</v>
      </c>
      <c r="C96" s="50" t="s">
        <v>21</v>
      </c>
      <c r="D96" s="42">
        <f>SUM(D94:D95)</f>
        <v>80</v>
      </c>
      <c r="E96" s="45"/>
    </row>
    <row r="97" spans="1:5" s="1" customFormat="1" ht="31.5">
      <c r="A97" s="49" t="s">
        <v>25</v>
      </c>
      <c r="B97" s="48"/>
      <c r="C97" s="46"/>
      <c r="D97" s="47"/>
      <c r="E97" s="46"/>
    </row>
    <row r="98" spans="1:5" s="1" customFormat="1" ht="110.25">
      <c r="A98" s="45" t="s">
        <v>24</v>
      </c>
      <c r="B98" s="44" t="s">
        <v>23</v>
      </c>
      <c r="C98" s="43" t="s">
        <v>22</v>
      </c>
      <c r="D98" s="42">
        <v>18.998999999999999</v>
      </c>
      <c r="E98" s="21" t="s">
        <v>17</v>
      </c>
    </row>
    <row r="99" spans="1:5" s="1" customFormat="1" ht="16.5" thickBot="1">
      <c r="A99" s="41" t="s">
        <v>1</v>
      </c>
      <c r="B99" s="40"/>
      <c r="C99" s="38" t="s">
        <v>21</v>
      </c>
      <c r="D99" s="39">
        <f>D96+D93+D88+D98</f>
        <v>486.49900000000002</v>
      </c>
      <c r="E99" s="38" t="s">
        <v>21</v>
      </c>
    </row>
    <row r="100" spans="1:5" s="1" customFormat="1">
      <c r="A100" s="26" t="s">
        <v>20</v>
      </c>
      <c r="B100" s="26"/>
      <c r="C100" s="26"/>
      <c r="D100" s="26"/>
      <c r="E100" s="26"/>
    </row>
    <row r="101" spans="1:5" s="1" customFormat="1">
      <c r="A101" s="5" t="s">
        <v>0</v>
      </c>
      <c r="B101" s="37" t="s">
        <v>1</v>
      </c>
      <c r="C101" s="5" t="s">
        <v>0</v>
      </c>
      <c r="D101" s="36">
        <v>0</v>
      </c>
      <c r="E101" s="5" t="s">
        <v>0</v>
      </c>
    </row>
    <row r="102" spans="1:5" s="1" customFormat="1">
      <c r="A102" s="26" t="s">
        <v>19</v>
      </c>
      <c r="B102" s="26"/>
      <c r="C102" s="26"/>
      <c r="D102" s="26"/>
      <c r="E102" s="26"/>
    </row>
    <row r="103" spans="1:5" s="1" customFormat="1">
      <c r="A103" s="35"/>
      <c r="B103" s="34" t="s">
        <v>18</v>
      </c>
      <c r="C103" s="33">
        <v>7</v>
      </c>
      <c r="D103" s="32">
        <v>90.9</v>
      </c>
      <c r="E103" s="31" t="s">
        <v>17</v>
      </c>
    </row>
    <row r="104" spans="1:5" s="1" customFormat="1">
      <c r="A104" s="24" t="s">
        <v>0</v>
      </c>
      <c r="B104" s="25" t="s">
        <v>1</v>
      </c>
      <c r="C104" s="24" t="s">
        <v>0</v>
      </c>
      <c r="D104" s="30">
        <f>SUM(D103:D103)</f>
        <v>90.9</v>
      </c>
      <c r="E104" s="24" t="s">
        <v>0</v>
      </c>
    </row>
    <row r="105" spans="1:5" s="1" customFormat="1">
      <c r="A105" s="29" t="s">
        <v>16</v>
      </c>
      <c r="B105" s="29"/>
      <c r="C105" s="29"/>
      <c r="D105" s="29"/>
      <c r="E105" s="29"/>
    </row>
    <row r="106" spans="1:5" s="1" customFormat="1">
      <c r="A106" s="24" t="s">
        <v>0</v>
      </c>
      <c r="B106" s="27" t="s">
        <v>1</v>
      </c>
      <c r="C106" s="3" t="s">
        <v>0</v>
      </c>
      <c r="D106" s="3" t="s">
        <v>0</v>
      </c>
      <c r="E106" s="3" t="s">
        <v>0</v>
      </c>
    </row>
    <row r="107" spans="1:5" s="1" customFormat="1">
      <c r="A107" s="28" t="s">
        <v>15</v>
      </c>
      <c r="B107" s="28"/>
      <c r="C107" s="28"/>
      <c r="D107" s="28"/>
      <c r="E107" s="28"/>
    </row>
    <row r="108" spans="1:5" s="1" customFormat="1">
      <c r="A108" s="24" t="s">
        <v>0</v>
      </c>
      <c r="B108" s="27" t="s">
        <v>1</v>
      </c>
      <c r="C108" s="3" t="s">
        <v>0</v>
      </c>
      <c r="D108" s="3" t="s">
        <v>0</v>
      </c>
      <c r="E108" s="3" t="s">
        <v>0</v>
      </c>
    </row>
    <row r="109" spans="1:5" s="1" customFormat="1">
      <c r="A109" s="28" t="s">
        <v>14</v>
      </c>
      <c r="B109" s="28"/>
      <c r="C109" s="28"/>
      <c r="D109" s="28"/>
      <c r="E109" s="28"/>
    </row>
    <row r="110" spans="1:5" s="1" customFormat="1">
      <c r="A110" s="24" t="s">
        <v>0</v>
      </c>
      <c r="B110" s="27" t="s">
        <v>1</v>
      </c>
      <c r="C110" s="3" t="s">
        <v>0</v>
      </c>
      <c r="D110" s="3" t="s">
        <v>0</v>
      </c>
      <c r="E110" s="3" t="s">
        <v>0</v>
      </c>
    </row>
    <row r="111" spans="1:5" s="1" customFormat="1">
      <c r="A111" s="26" t="s">
        <v>13</v>
      </c>
      <c r="B111" s="26"/>
      <c r="C111" s="26"/>
      <c r="D111" s="26"/>
      <c r="E111" s="26"/>
    </row>
    <row r="112" spans="1:5" s="1" customFormat="1">
      <c r="A112" s="24" t="s">
        <v>0</v>
      </c>
      <c r="B112" s="25" t="s">
        <v>1</v>
      </c>
      <c r="C112" s="24" t="s">
        <v>0</v>
      </c>
      <c r="D112" s="3" t="s">
        <v>0</v>
      </c>
      <c r="E112" s="24" t="s">
        <v>0</v>
      </c>
    </row>
    <row r="113" spans="1:5" s="1" customFormat="1">
      <c r="A113" s="23" t="s">
        <v>12</v>
      </c>
      <c r="B113" s="23"/>
      <c r="C113" s="23"/>
      <c r="D113" s="23"/>
      <c r="E113" s="23"/>
    </row>
    <row r="114" spans="1:5" s="1" customFormat="1">
      <c r="A114" s="18" t="s">
        <v>12</v>
      </c>
      <c r="B114" s="18"/>
      <c r="C114" s="18"/>
      <c r="D114" s="18"/>
      <c r="E114" s="18"/>
    </row>
    <row r="115" spans="1:5" s="1" customFormat="1" ht="47.25">
      <c r="A115" s="7" t="s">
        <v>11</v>
      </c>
      <c r="B115" s="7" t="s">
        <v>10</v>
      </c>
      <c r="C115" s="7">
        <v>2</v>
      </c>
      <c r="D115" s="22">
        <v>17.382000000000001</v>
      </c>
      <c r="E115" s="7" t="s">
        <v>9</v>
      </c>
    </row>
    <row r="116" spans="1:5" s="1" customFormat="1">
      <c r="A116" s="7" t="s">
        <v>8</v>
      </c>
      <c r="B116" s="7" t="s">
        <v>7</v>
      </c>
      <c r="C116" s="7">
        <v>4</v>
      </c>
      <c r="D116" s="22">
        <v>66.77</v>
      </c>
      <c r="E116" s="7" t="s">
        <v>6</v>
      </c>
    </row>
    <row r="117" spans="1:5" s="1" customFormat="1">
      <c r="A117" s="21"/>
      <c r="B117" s="7"/>
      <c r="C117" s="7"/>
      <c r="D117" s="19"/>
      <c r="E117" s="7"/>
    </row>
    <row r="118" spans="1:5" s="1" customFormat="1">
      <c r="A118" s="21"/>
      <c r="B118" s="20" t="s">
        <v>5</v>
      </c>
      <c r="C118" s="9"/>
      <c r="D118" s="19">
        <f>SUM(D115:D117)</f>
        <v>84.152000000000001</v>
      </c>
      <c r="E118" s="9"/>
    </row>
    <row r="119" spans="1:5" s="1" customFormat="1">
      <c r="A119" s="18" t="s">
        <v>4</v>
      </c>
      <c r="B119" s="18"/>
      <c r="C119" s="18"/>
      <c r="D119" s="18"/>
      <c r="E119" s="18"/>
    </row>
    <row r="120" spans="1:5" s="1" customFormat="1">
      <c r="A120" s="17"/>
      <c r="B120" s="17"/>
      <c r="C120" s="16"/>
      <c r="D120" s="14"/>
      <c r="E120" s="15"/>
    </row>
    <row r="121" spans="1:5" s="1" customFormat="1">
      <c r="A121" s="14" t="s">
        <v>0</v>
      </c>
      <c r="B121" s="13" t="s">
        <v>3</v>
      </c>
      <c r="C121" s="12"/>
      <c r="D121" s="11">
        <f>SUM(D120:D120)</f>
        <v>0</v>
      </c>
      <c r="E121" s="5" t="s">
        <v>0</v>
      </c>
    </row>
    <row r="122" spans="1:5" s="1" customFormat="1">
      <c r="A122" s="10"/>
      <c r="B122" s="10" t="s">
        <v>1</v>
      </c>
      <c r="C122" s="9"/>
      <c r="D122" s="8">
        <f>D121+D118</f>
        <v>84.152000000000001</v>
      </c>
      <c r="E122" s="7"/>
    </row>
    <row r="123" spans="1:5" s="1" customFormat="1">
      <c r="A123" s="6" t="s">
        <v>2</v>
      </c>
      <c r="B123" s="6"/>
      <c r="C123" s="6"/>
      <c r="D123" s="6"/>
      <c r="E123" s="6"/>
    </row>
    <row r="124" spans="1:5" s="1" customFormat="1">
      <c r="A124" s="5" t="s">
        <v>0</v>
      </c>
      <c r="B124" s="4" t="s">
        <v>1</v>
      </c>
      <c r="C124" s="3" t="s">
        <v>0</v>
      </c>
      <c r="D124" s="3" t="s">
        <v>0</v>
      </c>
      <c r="E124" s="3" t="s">
        <v>0</v>
      </c>
    </row>
  </sheetData>
  <autoFilter ref="A3:E4"/>
  <mergeCells count="34">
    <mergeCell ref="A114:E114"/>
    <mergeCell ref="A119:E119"/>
    <mergeCell ref="A123:E123"/>
    <mergeCell ref="A111:E111"/>
    <mergeCell ref="A113:E113"/>
    <mergeCell ref="A105:E105"/>
    <mergeCell ref="A107:E107"/>
    <mergeCell ref="A109:E109"/>
    <mergeCell ref="A102:E102"/>
    <mergeCell ref="A80:A88"/>
    <mergeCell ref="A89:A93"/>
    <mergeCell ref="E89:E90"/>
    <mergeCell ref="A94:A96"/>
    <mergeCell ref="A100:E100"/>
    <mergeCell ref="A79:E79"/>
    <mergeCell ref="A77:E77"/>
    <mergeCell ref="A64:E64"/>
    <mergeCell ref="A67:E67"/>
    <mergeCell ref="A69:E69"/>
    <mergeCell ref="A73:E73"/>
    <mergeCell ref="A32:E32"/>
    <mergeCell ref="A17:A18"/>
    <mergeCell ref="A20:E20"/>
    <mergeCell ref="A6:E6"/>
    <mergeCell ref="A8:E8"/>
    <mergeCell ref="A12:E12"/>
    <mergeCell ref="A14:E14"/>
    <mergeCell ref="A16:E16"/>
    <mergeCell ref="A2:E2"/>
    <mergeCell ref="D3:D4"/>
    <mergeCell ref="A3:A4"/>
    <mergeCell ref="B3:B4"/>
    <mergeCell ref="C3:C4"/>
    <mergeCell ref="E3:E4"/>
  </mergeCells>
  <pageMargins left="0.19685039370078741" right="0.19685039370078741" top="0.74803149606299213" bottom="0.74803149606299213" header="0.31496062992125984" footer="0.31496062992125984"/>
  <pageSetup paperSize="9" scale="60" fitToHeight="1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Придбання ОЗ</vt:lpstr>
      <vt:lpstr>'Придбання ОЗ'!Заголовки_для_печати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2020-08-28T07:37:18Z</dcterms:created>
  <dcterms:modified xsi:type="dcterms:W3CDTF">2020-08-28T07:37:31Z</dcterms:modified>
</cp:coreProperties>
</file>